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f\Documents\clanky\2017\Agris\"/>
    </mc:Choice>
  </mc:AlternateContent>
  <bookViews>
    <workbookView xWindow="0" yWindow="0" windowWidth="28800" windowHeight="12435"/>
  </bookViews>
  <sheets>
    <sheet name="CostData" sheetId="1" r:id="rId1"/>
    <sheet name="CostAllocation-1stStage" sheetId="2" r:id="rId2"/>
    <sheet name="CostFlowStructure" sheetId="3" r:id="rId3"/>
    <sheet name="CostAllocation-2ndStage" sheetId="4" r:id="rId4"/>
    <sheet name="Table 10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" i="2" l="1"/>
</calcChain>
</file>

<file path=xl/sharedStrings.xml><?xml version="1.0" encoding="utf-8"?>
<sst xmlns="http://schemas.openxmlformats.org/spreadsheetml/2006/main" count="696" uniqueCount="195">
  <si>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</si>
  <si>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</si>
  <si>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</si>
  <si>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</si>
  <si>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</si>
  <si>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</si>
  <si>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</si>
  <si>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</si>
  <si>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</si>
  <si>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</si>
  <si>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</si>
  <si>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X</t>
  </si>
  <si>
    <t>1 150m2</t>
  </si>
  <si>
    <t>1 850m2</t>
  </si>
  <si>
    <t>1 944,33</t>
  </si>
  <si>
    <t>5 416,75</t>
  </si>
  <si>
    <t>4 333,40</t>
  </si>
  <si>
    <t>7 043,50</t>
  </si>
  <si>
    <t>6 444,33</t>
  </si>
  <si>
    <t>3 333,50</t>
  </si>
  <si>
    <t>1 033,33</t>
  </si>
  <si>
    <t>2 583,20</t>
  </si>
  <si>
    <t>2 066,50</t>
  </si>
  <si>
    <t>7 562,40</t>
  </si>
  <si>
    <t>5 503,70</t>
  </si>
  <si>
    <t>2 100,60</t>
  </si>
  <si>
    <t>19 155,90</t>
  </si>
  <si>
    <t>8 270,50</t>
  </si>
  <si>
    <t>7 020,55</t>
  </si>
  <si>
    <t>7 020,25</t>
  </si>
  <si>
    <t>11 070,50</t>
  </si>
  <si>
    <t>16 180,66</t>
  </si>
  <si>
    <t>21 455,36</t>
  </si>
  <si>
    <t>16 534,26</t>
  </si>
  <si>
    <t>5 516,50</t>
  </si>
  <si>
    <t>54 023,50</t>
  </si>
  <si>
    <t>24 600,00</t>
  </si>
  <si>
    <t>33 180,90</t>
  </si>
  <si>
    <t>10 063,50</t>
  </si>
  <si>
    <t>3 188,50</t>
  </si>
  <si>
    <t>10 209,05</t>
  </si>
  <si>
    <t>10 768,25</t>
  </si>
  <si>
    <t>16 535,50</t>
  </si>
  <si>
    <t>18 425,66</t>
  </si>
  <si>
    <t>25 588,36</t>
  </si>
  <si>
    <t>19 853,26</t>
  </si>
  <si>
    <t>17 098,50</t>
  </si>
  <si>
    <t>24 600</t>
  </si>
  <si>
    <t>29 125,00</t>
  </si>
  <si>
    <t>11 405,50</t>
  </si>
  <si>
    <t>21 614,55</t>
  </si>
  <si>
    <t>40 169,36</t>
  </si>
  <si>
    <t>29 125</t>
  </si>
  <si>
    <t>7 194,40</t>
  </si>
  <si>
    <t>36 319,40</t>
  </si>
  <si>
    <t>20 985,50</t>
  </si>
  <si>
    <t>31 262,55</t>
  </si>
  <si>
    <t>18 273,25</t>
  </si>
  <si>
    <t>8 244,40</t>
  </si>
  <si>
    <t>24 779,90</t>
  </si>
  <si>
    <t>52 248,05</t>
  </si>
  <si>
    <t>1890t</t>
  </si>
  <si>
    <t>540t</t>
  </si>
  <si>
    <t>14586t</t>
  </si>
  <si>
    <t>1675t</t>
  </si>
  <si>
    <t>487,8hl</t>
  </si>
  <si>
    <t>15t</t>
  </si>
  <si>
    <t>14,5t</t>
  </si>
  <si>
    <t>2,6t</t>
  </si>
  <si>
    <t>11 358,05</t>
  </si>
  <si>
    <t>2 383,25</t>
  </si>
  <si>
    <t>7 110,90</t>
  </si>
  <si>
    <t>24 463,60</t>
  </si>
  <si>
    <t>7 339,30</t>
  </si>
  <si>
    <t>7 094,46</t>
  </si>
  <si>
    <t>15 155,10</t>
  </si>
  <si>
    <t>1 364,16</t>
  </si>
  <si>
    <t>1 682,50</t>
  </si>
  <si>
    <t>1 490,80</t>
  </si>
  <si>
    <t xml:space="preserve">  36 488,50</t>
  </si>
  <si>
    <t xml:space="preserve">  12 910,85</t>
  </si>
  <si>
    <t xml:space="preserve">  40 329,90</t>
  </si>
  <si>
    <t xml:space="preserve">  22 207,85</t>
  </si>
  <si>
    <t xml:space="preserve">  58 478,36</t>
  </si>
  <si>
    <t xml:space="preserve">  10 383,60</t>
  </si>
  <si>
    <t xml:space="preserve">    8 471,62</t>
  </si>
  <si>
    <t xml:space="preserve">    1 577,30</t>
  </si>
  <si>
    <t>x</t>
  </si>
  <si>
    <t>487,8 hl</t>
  </si>
  <si>
    <t>183 017</t>
  </si>
  <si>
    <t>36 488,50</t>
  </si>
  <si>
    <t>219 505,50</t>
  </si>
  <si>
    <t xml:space="preserve"> 12 910,85</t>
  </si>
  <si>
    <t>67 349,85</t>
  </si>
  <si>
    <t>40 329,90</t>
  </si>
  <si>
    <t>481 549,90</t>
  </si>
  <si>
    <t>22 207,85</t>
  </si>
  <si>
    <t>221 792,90</t>
  </si>
  <si>
    <t>58 478,36</t>
  </si>
  <si>
    <t>142 289,40</t>
  </si>
  <si>
    <t>10 383,60</t>
  </si>
  <si>
    <t>21 464,60</t>
  </si>
  <si>
    <t xml:space="preserve"> 8 471,62</t>
  </si>
  <si>
    <t>20 893,62</t>
  </si>
  <si>
    <t xml:space="preserve"> 1 577,30</t>
  </si>
  <si>
    <t>3 100,30</t>
  </si>
  <si>
    <t>Consumed material</t>
  </si>
  <si>
    <t>Consumed energy</t>
  </si>
  <si>
    <t>Consumption of other non-inventory items</t>
  </si>
  <si>
    <t>Wages and salaries</t>
  </si>
  <si>
    <t>Amortization of long-term intangible assets and depreciation of long-term tangible assets</t>
  </si>
  <si>
    <t>Other operating expenses</t>
  </si>
  <si>
    <t>Fuels, oils and lubricants</t>
  </si>
  <si>
    <t>Protective equipment</t>
  </si>
  <si>
    <t>Cleaning and small material for maintenance of buildings and structures for animal production</t>
  </si>
  <si>
    <t>Material for maintenance of office buildings</t>
  </si>
  <si>
    <t>Material for the daily technical maintenance and repairs</t>
  </si>
  <si>
    <t>Consumption of drugs and disinfectant material</t>
  </si>
  <si>
    <t>Water</t>
  </si>
  <si>
    <t>Payroll management</t>
  </si>
  <si>
    <t>Wages for the daily technical maintenance and repairs</t>
  </si>
  <si>
    <t>Harvesters and tractors, self-propelled machines, tensioning system</t>
  </si>
  <si>
    <t>Office buildings and warehouses</t>
  </si>
  <si>
    <t>Single-purpose buildings and facilities for animal production</t>
  </si>
  <si>
    <t>Machines and mechanisms in animal production</t>
  </si>
  <si>
    <t>Trucks</t>
  </si>
  <si>
    <t>Cars</t>
  </si>
  <si>
    <t>Equipment of office buildings</t>
  </si>
  <si>
    <t>Running costs of buildings (insurance, real estate tax, cost of heat)</t>
  </si>
  <si>
    <t>The tax on agricultural land</t>
  </si>
  <si>
    <t>COSTS</t>
  </si>
  <si>
    <t>Total costs in €</t>
  </si>
  <si>
    <t>Cost of vehicles</t>
  </si>
  <si>
    <t>ACTIVITIES</t>
  </si>
  <si>
    <t>Total costs</t>
  </si>
  <si>
    <t>Total value of driver</t>
  </si>
  <si>
    <t xml:space="preserve">Total costs         </t>
  </si>
  <si>
    <t>PRODUCTS</t>
  </si>
  <si>
    <t>Output</t>
  </si>
  <si>
    <t>Area / number</t>
  </si>
  <si>
    <t>Direct costs in €</t>
  </si>
  <si>
    <t>Overhead costs inv €</t>
  </si>
  <si>
    <t>Total costs v €</t>
  </si>
  <si>
    <t>Overhead costs of the product</t>
  </si>
  <si>
    <t>Overhead costs of the unit</t>
  </si>
  <si>
    <t>Total costs of the unit in €</t>
  </si>
  <si>
    <t>Wheat</t>
  </si>
  <si>
    <t>Barley</t>
  </si>
  <si>
    <t>Sugar beet</t>
  </si>
  <si>
    <t xml:space="preserve">Corn for grain </t>
  </si>
  <si>
    <t>Milk cows- milk</t>
  </si>
  <si>
    <t>Fattening chickens</t>
  </si>
  <si>
    <t>Fattening pig</t>
  </si>
  <si>
    <t>Fattening beef cattle</t>
  </si>
  <si>
    <t xml:space="preserve">A Relationships between costs and activities                                                 </t>
  </si>
  <si>
    <t>B Cost drivers of the 1st stage</t>
  </si>
  <si>
    <t>C Costs of activities</t>
  </si>
  <si>
    <t xml:space="preserve">A Relationships between activities    </t>
  </si>
  <si>
    <t xml:space="preserve">B Distribution of the costs of activity No.11  </t>
  </si>
  <si>
    <t xml:space="preserve">C Distribution of the costs of activity No.1                                                                </t>
  </si>
  <si>
    <t xml:space="preserve">D Distribution of the costs of activity No.10                                                                      </t>
  </si>
  <si>
    <t xml:space="preserve">E Distribution of the costs of activity No.2                                                                         </t>
  </si>
  <si>
    <t xml:space="preserve">A Relationships between activities and products                                                                 </t>
  </si>
  <si>
    <t xml:space="preserve">B Calculation of overhead costs to products                                                              </t>
  </si>
  <si>
    <t xml:space="preserve">C Total costs of products                                                                             </t>
  </si>
  <si>
    <t>Products</t>
  </si>
  <si>
    <t>Direct labour costs in €</t>
  </si>
  <si>
    <t>Overhead in €</t>
  </si>
  <si>
    <t xml:space="preserve">Overhead per unit </t>
  </si>
  <si>
    <t xml:space="preserve">Overheads by ABC </t>
  </si>
  <si>
    <t>Difference in %</t>
  </si>
  <si>
    <t>99 575</t>
  </si>
  <si>
    <t>33 461,01</t>
  </si>
  <si>
    <t>17,70 €/t</t>
  </si>
  <si>
    <t>11 065,08</t>
  </si>
  <si>
    <t>20,49 €/t</t>
  </si>
  <si>
    <t>86 244,13</t>
  </si>
  <si>
    <t xml:space="preserve">  5,91 €/t</t>
  </si>
  <si>
    <t>33 253,86</t>
  </si>
  <si>
    <t xml:space="preserve"> 19,85 €/t</t>
  </si>
  <si>
    <t>22 267,56</t>
  </si>
  <si>
    <t xml:space="preserve">   0,05 €/l</t>
  </si>
  <si>
    <t>2 122,39</t>
  </si>
  <si>
    <t xml:space="preserve">           0,14€/kg</t>
  </si>
  <si>
    <t>2 220,86</t>
  </si>
  <si>
    <t xml:space="preserve">      23,91€/t</t>
  </si>
  <si>
    <t>19,31€/t</t>
  </si>
  <si>
    <t xml:space="preserve">        2,76€/t</t>
  </si>
  <si>
    <t xml:space="preserve">      13,26€/t</t>
  </si>
  <si>
    <t xml:space="preserve">        0,12€/l</t>
  </si>
  <si>
    <t>0,69€/kg</t>
  </si>
  <si>
    <t>0,58€/kg</t>
  </si>
  <si>
    <t xml:space="preserve">         0,61€/kg</t>
  </si>
  <si>
    <t xml:space="preserve">     0,15€/kg</t>
  </si>
  <si>
    <t xml:space="preserve">     0,08€/kg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</si>
</sst>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5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0" xfId="0" applyFont="1"/>
    <xf numFmtId="0" fontId="2" fillId="2" borderId="2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2" fillId="2" borderId="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top" wrapText="1"/>
    </xf>
    <xf numFmtId="0" fontId="2" fillId="2" borderId="15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2" fillId="0" borderId="18" xfId="0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4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5" fillId="0" borderId="0" xfId="0" applyFont="1" applyAlignment="1"/>
    <xf numFmtId="0" fontId="2" fillId="0" borderId="0" xfId="0" applyFont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4" fillId="0" borderId="31" xfId="0" applyFont="1" applyBorder="1"/>
    <xf numFmtId="0" fontId="2" fillId="0" borderId="5" xfId="0" applyNumberFormat="1" applyFont="1" applyBorder="1" applyAlignment="1">
      <alignment horizontal="right" vertical="center" wrapText="1"/>
    </xf>
    <xf numFmtId="0" fontId="2" fillId="2" borderId="34" xfId="0" applyFont="1" applyFill="1" applyBorder="1" applyAlignment="1">
      <alignment vertical="center" wrapText="1"/>
    </xf>
    <xf numFmtId="3" fontId="2" fillId="0" borderId="35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/>
    <xf numFmtId="0" fontId="10" fillId="0" borderId="2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9" fontId="10" fillId="0" borderId="2" xfId="0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0" fillId="2" borderId="29" xfId="0" applyFont="1" applyFill="1" applyBorder="1" applyAlignment="1">
      <alignment horizontal="justify" vertical="center" wrapText="1"/>
    </xf>
    <xf numFmtId="3" fontId="10" fillId="0" borderId="30" xfId="0" applyNumberFormat="1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right" wrapText="1"/>
    </xf>
    <xf numFmtId="0" fontId="8" fillId="0" borderId="6" xfId="0" applyFont="1" applyBorder="1" applyAlignment="1">
      <alignment wrapText="1"/>
    </xf>
    <xf numFmtId="10" fontId="1" fillId="0" borderId="5" xfId="0" applyNumberFormat="1" applyFont="1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1" fillId="0" borderId="8" xfId="0" applyFont="1" applyBorder="1" applyAlignment="1">
      <alignment horizontal="right" wrapText="1"/>
    </xf>
    <xf numFmtId="3" fontId="1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10" fontId="1" fillId="0" borderId="9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4" fillId="0" borderId="2" xfId="0" applyFont="1" applyBorder="1" applyAlignment="1"/>
    <xf numFmtId="0" fontId="2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180" wrapText="1"/>
    </xf>
    <xf numFmtId="0" fontId="4" fillId="0" borderId="6" xfId="0" applyFont="1" applyBorder="1" applyAlignment="1">
      <alignment horizontal="center" textRotation="180" wrapText="1"/>
    </xf>
    <xf numFmtId="0" fontId="4" fillId="0" borderId="6" xfId="0" applyFont="1" applyBorder="1" applyAlignment="1">
      <alignment textRotation="180" wrapText="1"/>
    </xf>
    <xf numFmtId="0" fontId="2" fillId="2" borderId="3" xfId="0" applyFont="1" applyFill="1" applyBorder="1" applyAlignment="1">
      <alignment horizontal="center" vertical="distributed" textRotation="180" wrapText="1" readingOrder="1"/>
    </xf>
    <xf numFmtId="0" fontId="4" fillId="0" borderId="4" xfId="0" applyFont="1" applyBorder="1" applyAlignment="1">
      <alignment horizontal="center" vertical="distributed" textRotation="180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2" borderId="24" xfId="0" applyFont="1" applyFill="1" applyBorder="1" applyAlignment="1">
      <alignment vertical="center" wrapText="1"/>
    </xf>
    <xf numFmtId="0" fontId="5" fillId="0" borderId="10" xfId="0" applyFont="1" applyBorder="1" applyAlignment="1"/>
    <xf numFmtId="0" fontId="5" fillId="0" borderId="10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A31" sqref="A31"/>
    </sheetView>
  </sheetViews>
  <sheetFormatPr defaultRowHeight="15.75" x14ac:dyDescent="0.25"/>
  <cols>
    <col min="1" max="1" width="83.42578125" style="16" customWidth="1"/>
    <col min="2" max="2" width="21" style="16" customWidth="1"/>
    <col min="3" max="16384" width="9.140625" style="16"/>
  </cols>
  <sheetData>
    <row r="1" spans="1:3" ht="15.75" customHeight="1" x14ac:dyDescent="0.25">
      <c r="A1" s="116" t="s">
        <v>130</v>
      </c>
      <c r="B1" s="118" t="s">
        <v>131</v>
      </c>
      <c r="C1" s="71"/>
    </row>
    <row r="2" spans="1:3" x14ac:dyDescent="0.25">
      <c r="A2" s="117"/>
      <c r="B2" s="119"/>
      <c r="C2" s="71"/>
    </row>
    <row r="3" spans="1:3" x14ac:dyDescent="0.25">
      <c r="A3" s="72" t="s">
        <v>106</v>
      </c>
      <c r="B3" s="3"/>
      <c r="C3" s="71"/>
    </row>
    <row r="4" spans="1:3" x14ac:dyDescent="0.25">
      <c r="A4" s="4" t="s">
        <v>112</v>
      </c>
      <c r="B4" s="73">
        <v>15000</v>
      </c>
      <c r="C4" s="71"/>
    </row>
    <row r="5" spans="1:3" x14ac:dyDescent="0.25">
      <c r="A5" s="4" t="s">
        <v>113</v>
      </c>
      <c r="B5" s="3">
        <v>833</v>
      </c>
      <c r="C5" s="71"/>
    </row>
    <row r="6" spans="1:3" ht="39.950000000000003" customHeight="1" x14ac:dyDescent="0.25">
      <c r="A6" s="4" t="s">
        <v>114</v>
      </c>
      <c r="B6" s="73">
        <v>5833</v>
      </c>
      <c r="C6" s="71"/>
    </row>
    <row r="7" spans="1:3" x14ac:dyDescent="0.25">
      <c r="A7" s="4" t="s">
        <v>115</v>
      </c>
      <c r="B7" s="3">
        <v>500</v>
      </c>
      <c r="C7" s="71"/>
    </row>
    <row r="8" spans="1:3" x14ac:dyDescent="0.25">
      <c r="A8" s="4" t="s">
        <v>116</v>
      </c>
      <c r="B8" s="73">
        <v>3167</v>
      </c>
      <c r="C8" s="71"/>
    </row>
    <row r="9" spans="1:3" x14ac:dyDescent="0.25">
      <c r="A9" s="4" t="s">
        <v>117</v>
      </c>
      <c r="B9" s="73">
        <v>1500</v>
      </c>
      <c r="C9" s="71"/>
    </row>
    <row r="10" spans="1:3" x14ac:dyDescent="0.25">
      <c r="A10" s="72" t="s">
        <v>107</v>
      </c>
      <c r="B10" s="73">
        <v>2167</v>
      </c>
      <c r="C10" s="71"/>
    </row>
    <row r="11" spans="1:3" x14ac:dyDescent="0.25">
      <c r="A11" s="72" t="s">
        <v>108</v>
      </c>
      <c r="B11" s="3"/>
      <c r="C11" s="71"/>
    </row>
    <row r="12" spans="1:3" x14ac:dyDescent="0.25">
      <c r="A12" s="4" t="s">
        <v>118</v>
      </c>
      <c r="B12" s="73">
        <v>8500</v>
      </c>
      <c r="C12" s="71"/>
    </row>
    <row r="13" spans="1:3" x14ac:dyDescent="0.25">
      <c r="A13" s="72" t="s">
        <v>109</v>
      </c>
      <c r="B13" s="74"/>
      <c r="C13" s="71"/>
    </row>
    <row r="14" spans="1:3" x14ac:dyDescent="0.25">
      <c r="A14" s="4" t="s">
        <v>119</v>
      </c>
      <c r="B14" s="73">
        <v>17333</v>
      </c>
      <c r="C14" s="71"/>
    </row>
    <row r="15" spans="1:3" x14ac:dyDescent="0.25">
      <c r="A15" s="4" t="s">
        <v>120</v>
      </c>
      <c r="B15" s="73">
        <v>16333</v>
      </c>
      <c r="C15" s="71"/>
    </row>
    <row r="16" spans="1:3" ht="31.5" x14ac:dyDescent="0.25">
      <c r="A16" s="72" t="s">
        <v>110</v>
      </c>
      <c r="B16" s="74"/>
      <c r="C16" s="71"/>
    </row>
    <row r="17" spans="1:3" x14ac:dyDescent="0.25">
      <c r="A17" s="4" t="s">
        <v>121</v>
      </c>
      <c r="B17" s="73">
        <v>21667</v>
      </c>
      <c r="C17" s="71"/>
    </row>
    <row r="18" spans="1:3" x14ac:dyDescent="0.25">
      <c r="A18" s="4" t="s">
        <v>122</v>
      </c>
      <c r="B18" s="73">
        <v>9000</v>
      </c>
      <c r="C18" s="71"/>
    </row>
    <row r="19" spans="1:3" ht="39.950000000000003" customHeight="1" x14ac:dyDescent="0.25">
      <c r="A19" s="4" t="s">
        <v>123</v>
      </c>
      <c r="B19" s="73">
        <v>19333</v>
      </c>
      <c r="C19" s="71"/>
    </row>
    <row r="20" spans="1:3" x14ac:dyDescent="0.25">
      <c r="A20" s="4" t="s">
        <v>124</v>
      </c>
      <c r="B20" s="73">
        <v>10667</v>
      </c>
      <c r="C20" s="71"/>
    </row>
    <row r="21" spans="1:3" x14ac:dyDescent="0.25">
      <c r="A21" s="4" t="s">
        <v>125</v>
      </c>
      <c r="B21" s="73">
        <v>10333</v>
      </c>
      <c r="C21" s="71"/>
    </row>
    <row r="22" spans="1:3" x14ac:dyDescent="0.25">
      <c r="A22" s="4" t="s">
        <v>126</v>
      </c>
      <c r="B22" s="73">
        <v>8500</v>
      </c>
      <c r="C22" s="71"/>
    </row>
    <row r="23" spans="1:3" x14ac:dyDescent="0.25">
      <c r="A23" s="4" t="s">
        <v>127</v>
      </c>
      <c r="B23" s="73">
        <v>6333</v>
      </c>
      <c r="C23" s="71"/>
    </row>
    <row r="24" spans="1:3" x14ac:dyDescent="0.25">
      <c r="A24" s="72" t="s">
        <v>111</v>
      </c>
      <c r="B24" s="73">
        <v>12667</v>
      </c>
      <c r="C24" s="71"/>
    </row>
    <row r="25" spans="1:3" x14ac:dyDescent="0.25">
      <c r="A25" s="4" t="s">
        <v>128</v>
      </c>
      <c r="B25" s="73">
        <v>15167</v>
      </c>
      <c r="C25" s="71"/>
    </row>
    <row r="26" spans="1:3" x14ac:dyDescent="0.25">
      <c r="A26" s="4" t="s">
        <v>129</v>
      </c>
      <c r="B26" s="75">
        <v>15</v>
      </c>
      <c r="C26" s="71"/>
    </row>
    <row r="27" spans="1:3" ht="16.5" thickBot="1" x14ac:dyDescent="0.3">
      <c r="A27" s="76" t="s">
        <v>132</v>
      </c>
      <c r="B27" s="77">
        <v>6000</v>
      </c>
      <c r="C27" s="71"/>
    </row>
    <row r="28" spans="1:3" x14ac:dyDescent="0.25">
      <c r="C28" s="71"/>
    </row>
    <row r="29" spans="1:3" x14ac:dyDescent="0.25">
      <c r="C29" s="71"/>
    </row>
    <row r="30" spans="1:3" x14ac:dyDescent="0.25">
      <c r="C30" s="71"/>
    </row>
    <row r="31" spans="1:3" x14ac:dyDescent="0.25">
      <c r="C31" s="71"/>
    </row>
    <row r="32" spans="1:3" x14ac:dyDescent="0.25">
      <c r="C32" s="71"/>
    </row>
    <row r="33" spans="3:3" x14ac:dyDescent="0.25">
      <c r="C33" s="71"/>
    </row>
    <row r="34" spans="3:3" x14ac:dyDescent="0.25">
      <c r="C34" s="71"/>
    </row>
    <row r="35" spans="3:3" x14ac:dyDescent="0.25">
      <c r="C35" s="71"/>
    </row>
    <row r="36" spans="3:3" x14ac:dyDescent="0.25">
      <c r="C36" s="71"/>
    </row>
    <row r="37" spans="3:3" x14ac:dyDescent="0.25">
      <c r="C37" s="71"/>
    </row>
    <row r="38" spans="3:3" x14ac:dyDescent="0.25">
      <c r="C38" s="71"/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workbookViewId="0">
      <selection activeCell="H32" sqref="H32"/>
    </sheetView>
  </sheetViews>
  <sheetFormatPr defaultRowHeight="15.75" x14ac:dyDescent="0.25"/>
  <cols>
    <col min="1" max="1" width="42.5703125" style="16" customWidth="1"/>
    <col min="2" max="12" width="4.7109375" style="16" customWidth="1"/>
    <col min="13" max="13" width="8.7109375" style="16" customWidth="1"/>
    <col min="14" max="14" width="44.5703125" style="16" customWidth="1"/>
    <col min="15" max="16" width="10.7109375" style="16" customWidth="1"/>
    <col min="17" max="27" width="8.7109375" style="16" customWidth="1"/>
    <col min="28" max="28" width="4.7109375" style="16" customWidth="1"/>
    <col min="29" max="29" width="36.85546875" style="16" customWidth="1"/>
    <col min="30" max="30" width="10.7109375" style="16" customWidth="1"/>
    <col min="31" max="41" width="12.7109375" style="16" customWidth="1"/>
    <col min="42" max="16384" width="9.140625" style="16"/>
  </cols>
  <sheetData>
    <row r="1" spans="1:42" ht="15.95" customHeight="1" thickBot="1" x14ac:dyDescent="0.3">
      <c r="A1" s="123" t="s">
        <v>154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N1" s="122" t="s">
        <v>155</v>
      </c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C1" s="123" t="s">
        <v>156</v>
      </c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</row>
    <row r="2" spans="1:42" ht="15.95" customHeight="1" x14ac:dyDescent="0.25">
      <c r="A2" s="116" t="s">
        <v>130</v>
      </c>
      <c r="B2" s="120" t="s">
        <v>133</v>
      </c>
      <c r="C2" s="120"/>
      <c r="D2" s="120"/>
      <c r="E2" s="120"/>
      <c r="F2" s="120"/>
      <c r="G2" s="120"/>
      <c r="H2" s="120"/>
      <c r="I2" s="120"/>
      <c r="J2" s="120"/>
      <c r="K2" s="120"/>
      <c r="L2" s="121"/>
      <c r="N2" s="116" t="s">
        <v>130</v>
      </c>
      <c r="O2" s="126" t="s">
        <v>131</v>
      </c>
      <c r="P2" s="124" t="s">
        <v>135</v>
      </c>
      <c r="Q2" s="120" t="s">
        <v>133</v>
      </c>
      <c r="R2" s="120"/>
      <c r="S2" s="120"/>
      <c r="T2" s="120"/>
      <c r="U2" s="120"/>
      <c r="V2" s="120"/>
      <c r="W2" s="120"/>
      <c r="X2" s="120"/>
      <c r="Y2" s="120"/>
      <c r="Z2" s="120"/>
      <c r="AA2" s="121"/>
      <c r="AC2" s="116" t="s">
        <v>130</v>
      </c>
      <c r="AD2" s="126" t="s">
        <v>131</v>
      </c>
      <c r="AE2" s="120" t="s">
        <v>133</v>
      </c>
      <c r="AF2" s="120"/>
      <c r="AG2" s="120"/>
      <c r="AH2" s="120"/>
      <c r="AI2" s="120"/>
      <c r="AJ2" s="120"/>
      <c r="AK2" s="120"/>
      <c r="AL2" s="120"/>
      <c r="AM2" s="120"/>
      <c r="AN2" s="120"/>
      <c r="AO2" s="121"/>
    </row>
    <row r="3" spans="1:42" ht="15.95" customHeight="1" x14ac:dyDescent="0.25">
      <c r="A3" s="117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8" t="s">
        <v>10</v>
      </c>
      <c r="N3" s="117"/>
      <c r="O3" s="127"/>
      <c r="P3" s="125"/>
      <c r="Q3" s="17" t="s">
        <v>0</v>
      </c>
      <c r="R3" s="17" t="s">
        <v>1</v>
      </c>
      <c r="S3" s="17" t="s">
        <v>2</v>
      </c>
      <c r="T3" s="17" t="s">
        <v>3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9</v>
      </c>
      <c r="AA3" s="18" t="s">
        <v>10</v>
      </c>
      <c r="AC3" s="117"/>
      <c r="AD3" s="127"/>
      <c r="AE3" s="19" t="s">
        <v>0</v>
      </c>
      <c r="AF3" s="19" t="s">
        <v>1</v>
      </c>
      <c r="AG3" s="19" t="s">
        <v>2</v>
      </c>
      <c r="AH3" s="19" t="s">
        <v>3</v>
      </c>
      <c r="AI3" s="19" t="s">
        <v>4</v>
      </c>
      <c r="AJ3" s="19" t="s">
        <v>5</v>
      </c>
      <c r="AK3" s="19" t="s">
        <v>6</v>
      </c>
      <c r="AL3" s="19" t="s">
        <v>7</v>
      </c>
      <c r="AM3" s="19" t="s">
        <v>8</v>
      </c>
      <c r="AN3" s="19" t="s">
        <v>9</v>
      </c>
      <c r="AO3" s="20" t="s">
        <v>10</v>
      </c>
    </row>
    <row r="4" spans="1:42" s="80" customFormat="1" ht="21.95" customHeight="1" x14ac:dyDescent="0.25">
      <c r="A4" s="72" t="s">
        <v>106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N4" s="72" t="s">
        <v>106</v>
      </c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2"/>
      <c r="AC4" s="72" t="s">
        <v>106</v>
      </c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2"/>
    </row>
    <row r="5" spans="1:42" ht="21.95" customHeight="1" x14ac:dyDescent="0.25">
      <c r="A5" s="4" t="s">
        <v>112</v>
      </c>
      <c r="B5" s="83" t="s">
        <v>11</v>
      </c>
      <c r="C5" s="83" t="s">
        <v>11</v>
      </c>
      <c r="D5" s="83" t="s">
        <v>11</v>
      </c>
      <c r="E5" s="83" t="s">
        <v>11</v>
      </c>
      <c r="F5" s="83" t="s">
        <v>11</v>
      </c>
      <c r="G5" s="83"/>
      <c r="H5" s="83" t="s">
        <v>11</v>
      </c>
      <c r="I5" s="83"/>
      <c r="J5" s="83" t="s">
        <v>11</v>
      </c>
      <c r="K5" s="83" t="s">
        <v>11</v>
      </c>
      <c r="L5" s="84" t="s">
        <v>11</v>
      </c>
      <c r="N5" s="4" t="s">
        <v>112</v>
      </c>
      <c r="O5" s="27">
        <v>15000</v>
      </c>
      <c r="P5" s="85">
        <v>1</v>
      </c>
      <c r="Q5" s="25">
        <v>8</v>
      </c>
      <c r="R5" s="25">
        <v>19</v>
      </c>
      <c r="S5" s="25">
        <v>11</v>
      </c>
      <c r="T5" s="25">
        <v>7</v>
      </c>
      <c r="U5" s="25">
        <v>17</v>
      </c>
      <c r="V5" s="25"/>
      <c r="W5" s="25">
        <v>6</v>
      </c>
      <c r="X5" s="25"/>
      <c r="Y5" s="25">
        <v>11</v>
      </c>
      <c r="Z5" s="25">
        <v>9</v>
      </c>
      <c r="AA5" s="3">
        <v>12</v>
      </c>
      <c r="AC5" s="4" t="s">
        <v>112</v>
      </c>
      <c r="AD5" s="27">
        <v>15000</v>
      </c>
      <c r="AE5" s="27">
        <f>+O5*Q5%</f>
        <v>1200</v>
      </c>
      <c r="AF5" s="27">
        <v>2850</v>
      </c>
      <c r="AG5" s="27">
        <v>1650</v>
      </c>
      <c r="AH5" s="27">
        <v>1050</v>
      </c>
      <c r="AI5" s="27">
        <v>2550</v>
      </c>
      <c r="AJ5" s="25"/>
      <c r="AK5" s="25">
        <v>900</v>
      </c>
      <c r="AL5" s="25"/>
      <c r="AM5" s="27">
        <v>1650</v>
      </c>
      <c r="AN5" s="27">
        <v>1350</v>
      </c>
      <c r="AO5" s="73">
        <v>1800</v>
      </c>
    </row>
    <row r="6" spans="1:42" ht="21.95" customHeight="1" x14ac:dyDescent="0.25">
      <c r="A6" s="4" t="s">
        <v>113</v>
      </c>
      <c r="B6" s="83"/>
      <c r="C6" s="83"/>
      <c r="D6" s="83"/>
      <c r="E6" s="83" t="s">
        <v>11</v>
      </c>
      <c r="F6" s="83"/>
      <c r="G6" s="83"/>
      <c r="H6" s="83"/>
      <c r="I6" s="83" t="s">
        <v>11</v>
      </c>
      <c r="J6" s="83"/>
      <c r="K6" s="83" t="s">
        <v>11</v>
      </c>
      <c r="L6" s="84"/>
      <c r="N6" s="4" t="s">
        <v>113</v>
      </c>
      <c r="O6" s="25">
        <v>833</v>
      </c>
      <c r="P6" s="85">
        <v>1</v>
      </c>
      <c r="Q6" s="25"/>
      <c r="R6" s="25"/>
      <c r="S6" s="25"/>
      <c r="T6" s="25">
        <v>20</v>
      </c>
      <c r="U6" s="25"/>
      <c r="V6" s="25"/>
      <c r="W6" s="25"/>
      <c r="X6" s="25">
        <v>20</v>
      </c>
      <c r="Y6" s="25"/>
      <c r="Z6" s="25">
        <v>60</v>
      </c>
      <c r="AA6" s="3"/>
      <c r="AC6" s="4" t="s">
        <v>113</v>
      </c>
      <c r="AD6" s="25">
        <v>833</v>
      </c>
      <c r="AE6" s="25"/>
      <c r="AF6" s="25"/>
      <c r="AG6" s="25"/>
      <c r="AH6" s="25">
        <v>166.5</v>
      </c>
      <c r="AI6" s="25"/>
      <c r="AJ6" s="25"/>
      <c r="AK6" s="25"/>
      <c r="AL6" s="25">
        <v>166.5</v>
      </c>
      <c r="AM6" s="25"/>
      <c r="AN6" s="25">
        <v>500</v>
      </c>
      <c r="AO6" s="3"/>
    </row>
    <row r="7" spans="1:42" ht="32.1" customHeight="1" x14ac:dyDescent="0.25">
      <c r="A7" s="4" t="s">
        <v>114</v>
      </c>
      <c r="B7" s="83"/>
      <c r="C7" s="83"/>
      <c r="D7" s="83"/>
      <c r="E7" s="83"/>
      <c r="F7" s="83"/>
      <c r="G7" s="83" t="s">
        <v>11</v>
      </c>
      <c r="H7" s="83" t="s">
        <v>11</v>
      </c>
      <c r="I7" s="83" t="s">
        <v>11</v>
      </c>
      <c r="J7" s="83"/>
      <c r="K7" s="83"/>
      <c r="L7" s="84"/>
      <c r="N7" s="4" t="s">
        <v>114</v>
      </c>
      <c r="O7" s="27">
        <v>5833</v>
      </c>
      <c r="P7" s="85">
        <v>1</v>
      </c>
      <c r="Q7" s="25"/>
      <c r="R7" s="25"/>
      <c r="S7" s="25"/>
      <c r="T7" s="25"/>
      <c r="U7" s="25"/>
      <c r="V7" s="25">
        <v>33.299999999999997</v>
      </c>
      <c r="W7" s="25">
        <v>33.299999999999997</v>
      </c>
      <c r="X7" s="25">
        <v>33.299999999999997</v>
      </c>
      <c r="Y7" s="25"/>
      <c r="Z7" s="25"/>
      <c r="AA7" s="3"/>
      <c r="AC7" s="4" t="s">
        <v>114</v>
      </c>
      <c r="AD7" s="27">
        <v>5833</v>
      </c>
      <c r="AE7" s="25"/>
      <c r="AF7" s="25"/>
      <c r="AG7" s="25"/>
      <c r="AH7" s="25"/>
      <c r="AI7" s="25"/>
      <c r="AJ7" s="25" t="s">
        <v>14</v>
      </c>
      <c r="AK7" s="25" t="s">
        <v>14</v>
      </c>
      <c r="AL7" s="25" t="s">
        <v>14</v>
      </c>
      <c r="AM7" s="25"/>
      <c r="AN7" s="25"/>
      <c r="AO7" s="3"/>
    </row>
    <row r="8" spans="1:42" ht="32.1" customHeight="1" x14ac:dyDescent="0.25">
      <c r="A8" s="4" t="s">
        <v>115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4" t="s">
        <v>11</v>
      </c>
      <c r="N8" s="4" t="s">
        <v>115</v>
      </c>
      <c r="O8" s="25">
        <v>500</v>
      </c>
      <c r="P8" s="85">
        <v>1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3">
        <v>100</v>
      </c>
      <c r="AC8" s="4" t="s">
        <v>115</v>
      </c>
      <c r="AD8" s="25">
        <v>500</v>
      </c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3">
        <v>500</v>
      </c>
    </row>
    <row r="9" spans="1:42" ht="32.1" customHeight="1" x14ac:dyDescent="0.25">
      <c r="A9" s="4" t="s">
        <v>116</v>
      </c>
      <c r="B9" s="83"/>
      <c r="C9" s="83"/>
      <c r="D9" s="83"/>
      <c r="E9" s="83"/>
      <c r="F9" s="83"/>
      <c r="G9" s="83"/>
      <c r="H9" s="83"/>
      <c r="I9" s="83"/>
      <c r="J9" s="83"/>
      <c r="K9" s="83" t="s">
        <v>11</v>
      </c>
      <c r="L9" s="84"/>
      <c r="N9" s="4" t="s">
        <v>116</v>
      </c>
      <c r="O9" s="27">
        <v>3167</v>
      </c>
      <c r="P9" s="85">
        <v>1</v>
      </c>
      <c r="Q9" s="25"/>
      <c r="R9" s="25"/>
      <c r="S9" s="25"/>
      <c r="T9" s="25"/>
      <c r="U9" s="25"/>
      <c r="V9" s="25"/>
      <c r="W9" s="25"/>
      <c r="X9" s="25"/>
      <c r="Y9" s="25"/>
      <c r="Z9" s="25">
        <v>100</v>
      </c>
      <c r="AA9" s="3"/>
      <c r="AC9" s="4" t="s">
        <v>116</v>
      </c>
      <c r="AD9" s="27">
        <v>3167</v>
      </c>
      <c r="AE9" s="25"/>
      <c r="AF9" s="25"/>
      <c r="AG9" s="25"/>
      <c r="AH9" s="25"/>
      <c r="AI9" s="25"/>
      <c r="AJ9" s="25"/>
      <c r="AK9" s="25"/>
      <c r="AL9" s="25"/>
      <c r="AM9" s="25"/>
      <c r="AN9" s="27">
        <v>3167</v>
      </c>
      <c r="AO9" s="3"/>
    </row>
    <row r="10" spans="1:42" ht="32.1" customHeight="1" x14ac:dyDescent="0.25">
      <c r="A10" s="4" t="s">
        <v>117</v>
      </c>
      <c r="B10" s="83"/>
      <c r="C10" s="83"/>
      <c r="D10" s="83"/>
      <c r="E10" s="83"/>
      <c r="F10" s="83"/>
      <c r="G10" s="83"/>
      <c r="H10" s="83"/>
      <c r="I10" s="83" t="s">
        <v>11</v>
      </c>
      <c r="J10" s="83"/>
      <c r="K10" s="83"/>
      <c r="L10" s="84"/>
      <c r="N10" s="4" t="s">
        <v>117</v>
      </c>
      <c r="O10" s="27">
        <v>1500</v>
      </c>
      <c r="P10" s="85">
        <v>1</v>
      </c>
      <c r="Q10" s="25"/>
      <c r="R10" s="25"/>
      <c r="S10" s="25"/>
      <c r="T10" s="25"/>
      <c r="U10" s="25"/>
      <c r="V10" s="25"/>
      <c r="W10" s="25"/>
      <c r="X10" s="25">
        <v>100</v>
      </c>
      <c r="Y10" s="25"/>
      <c r="Z10" s="25"/>
      <c r="AA10" s="3"/>
      <c r="AC10" s="4" t="s">
        <v>117</v>
      </c>
      <c r="AD10" s="27">
        <v>1500</v>
      </c>
      <c r="AE10" s="25"/>
      <c r="AF10" s="25"/>
      <c r="AG10" s="25"/>
      <c r="AH10" s="25"/>
      <c r="AI10" s="25"/>
      <c r="AJ10" s="25"/>
      <c r="AK10" s="25"/>
      <c r="AL10" s="27">
        <v>1500</v>
      </c>
      <c r="AM10" s="25"/>
      <c r="AN10" s="25"/>
      <c r="AO10" s="3"/>
    </row>
    <row r="11" spans="1:42" ht="21.95" customHeight="1" x14ac:dyDescent="0.25">
      <c r="A11" s="72" t="s">
        <v>107</v>
      </c>
      <c r="B11" s="78"/>
      <c r="C11" s="78"/>
      <c r="D11" s="78"/>
      <c r="E11" s="78"/>
      <c r="F11" s="78"/>
      <c r="G11" s="78" t="s">
        <v>11</v>
      </c>
      <c r="H11" s="78"/>
      <c r="I11" s="78" t="s">
        <v>11</v>
      </c>
      <c r="J11" s="78"/>
      <c r="K11" s="78"/>
      <c r="L11" s="79" t="s">
        <v>11</v>
      </c>
      <c r="M11" s="80"/>
      <c r="N11" s="72" t="s">
        <v>107</v>
      </c>
      <c r="O11" s="86">
        <v>2167</v>
      </c>
      <c r="P11" s="87">
        <v>1</v>
      </c>
      <c r="Q11" s="81"/>
      <c r="R11" s="81"/>
      <c r="S11" s="81"/>
      <c r="T11" s="81"/>
      <c r="U11" s="81"/>
      <c r="V11" s="81">
        <v>35</v>
      </c>
      <c r="W11" s="81"/>
      <c r="X11" s="81">
        <v>45</v>
      </c>
      <c r="Y11" s="81"/>
      <c r="Z11" s="81"/>
      <c r="AA11" s="82">
        <v>20</v>
      </c>
      <c r="AB11" s="80"/>
      <c r="AC11" s="72" t="s">
        <v>107</v>
      </c>
      <c r="AD11" s="86">
        <v>2167</v>
      </c>
      <c r="AE11" s="81"/>
      <c r="AF11" s="81"/>
      <c r="AG11" s="81"/>
      <c r="AH11" s="81"/>
      <c r="AI11" s="81"/>
      <c r="AJ11" s="81">
        <v>758.5</v>
      </c>
      <c r="AK11" s="81"/>
      <c r="AL11" s="81">
        <v>975.1</v>
      </c>
      <c r="AM11" s="81"/>
      <c r="AN11" s="81"/>
      <c r="AO11" s="82">
        <v>433.4</v>
      </c>
    </row>
    <row r="12" spans="1:42" ht="32.1" customHeight="1" x14ac:dyDescent="0.25">
      <c r="A12" s="72" t="s">
        <v>108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9"/>
      <c r="M12" s="80"/>
      <c r="N12" s="72" t="s">
        <v>108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2"/>
      <c r="AB12" s="80"/>
      <c r="AC12" s="72" t="s">
        <v>108</v>
      </c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2"/>
    </row>
    <row r="13" spans="1:42" ht="20.100000000000001" customHeight="1" x14ac:dyDescent="0.25">
      <c r="A13" s="4" t="s">
        <v>118</v>
      </c>
      <c r="B13" s="83"/>
      <c r="C13" s="83"/>
      <c r="D13" s="83"/>
      <c r="E13" s="83" t="s">
        <v>11</v>
      </c>
      <c r="F13" s="83"/>
      <c r="G13" s="83" t="s">
        <v>11</v>
      </c>
      <c r="H13" s="83" t="s">
        <v>11</v>
      </c>
      <c r="I13" s="83"/>
      <c r="J13" s="83"/>
      <c r="K13" s="83"/>
      <c r="L13" s="84"/>
      <c r="N13" s="4" t="s">
        <v>118</v>
      </c>
      <c r="O13" s="27">
        <v>8500</v>
      </c>
      <c r="P13" s="85">
        <v>1</v>
      </c>
      <c r="Q13" s="25"/>
      <c r="R13" s="25"/>
      <c r="S13" s="25"/>
      <c r="T13" s="25">
        <v>30</v>
      </c>
      <c r="U13" s="25"/>
      <c r="V13" s="25">
        <v>20</v>
      </c>
      <c r="W13" s="25">
        <v>50</v>
      </c>
      <c r="X13" s="25"/>
      <c r="Y13" s="25"/>
      <c r="Z13" s="25"/>
      <c r="AA13" s="3"/>
      <c r="AC13" s="4" t="s">
        <v>118</v>
      </c>
      <c r="AD13" s="27">
        <v>8500</v>
      </c>
      <c r="AE13" s="25"/>
      <c r="AF13" s="25"/>
      <c r="AG13" s="25"/>
      <c r="AH13" s="27">
        <v>2550</v>
      </c>
      <c r="AI13" s="25"/>
      <c r="AJ13" s="27">
        <v>1700</v>
      </c>
      <c r="AK13" s="27">
        <v>4250</v>
      </c>
      <c r="AL13" s="25"/>
      <c r="AM13" s="25"/>
      <c r="AN13" s="25"/>
      <c r="AO13" s="3"/>
      <c r="AP13" s="80"/>
    </row>
    <row r="14" spans="1:42" s="80" customFormat="1" ht="20.100000000000001" customHeight="1" x14ac:dyDescent="0.25">
      <c r="A14" s="72" t="s">
        <v>109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  <c r="N14" s="72" t="s">
        <v>109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2"/>
      <c r="AC14" s="72" t="s">
        <v>109</v>
      </c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2"/>
    </row>
    <row r="15" spans="1:42" s="80" customFormat="1" ht="20.100000000000001" customHeight="1" x14ac:dyDescent="0.25">
      <c r="A15" s="4" t="s">
        <v>119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 t="s">
        <v>11</v>
      </c>
      <c r="M15" s="16"/>
      <c r="N15" s="4" t="s">
        <v>119</v>
      </c>
      <c r="O15" s="27">
        <v>17333</v>
      </c>
      <c r="P15" s="85">
        <v>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3">
        <v>100</v>
      </c>
      <c r="AB15" s="16"/>
      <c r="AC15" s="4" t="s">
        <v>119</v>
      </c>
      <c r="AD15" s="27">
        <v>17333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73">
        <v>17333</v>
      </c>
      <c r="AP15" s="16"/>
    </row>
    <row r="16" spans="1:42" ht="32.1" customHeight="1" x14ac:dyDescent="0.25">
      <c r="A16" s="4" t="s">
        <v>120</v>
      </c>
      <c r="B16" s="83"/>
      <c r="C16" s="83"/>
      <c r="D16" s="83"/>
      <c r="E16" s="83"/>
      <c r="F16" s="83"/>
      <c r="G16" s="83"/>
      <c r="H16" s="83"/>
      <c r="I16" s="83"/>
      <c r="J16" s="83"/>
      <c r="K16" s="83" t="s">
        <v>11</v>
      </c>
      <c r="L16" s="84"/>
      <c r="N16" s="4" t="s">
        <v>120</v>
      </c>
      <c r="O16" s="27">
        <v>16333</v>
      </c>
      <c r="P16" s="85">
        <v>1</v>
      </c>
      <c r="Q16" s="25"/>
      <c r="R16" s="25"/>
      <c r="S16" s="25"/>
      <c r="T16" s="25"/>
      <c r="U16" s="25"/>
      <c r="V16" s="25"/>
      <c r="W16" s="25"/>
      <c r="X16" s="25"/>
      <c r="Y16" s="25"/>
      <c r="Z16" s="25">
        <v>100</v>
      </c>
      <c r="AA16" s="3"/>
      <c r="AC16" s="4" t="s">
        <v>120</v>
      </c>
      <c r="AD16" s="27">
        <v>16333</v>
      </c>
      <c r="AE16" s="25"/>
      <c r="AF16" s="25"/>
      <c r="AG16" s="25"/>
      <c r="AH16" s="25"/>
      <c r="AI16" s="25"/>
      <c r="AJ16" s="25"/>
      <c r="AK16" s="25"/>
      <c r="AL16" s="25"/>
      <c r="AM16" s="25"/>
      <c r="AN16" s="27">
        <v>16333</v>
      </c>
      <c r="AO16" s="3"/>
    </row>
    <row r="17" spans="1:42" ht="32.1" customHeight="1" x14ac:dyDescent="0.25">
      <c r="A17" s="72" t="s">
        <v>110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  <c r="M17" s="80"/>
      <c r="N17" s="72" t="s">
        <v>110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2"/>
      <c r="AB17" s="80"/>
      <c r="AC17" s="72" t="s">
        <v>110</v>
      </c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2"/>
      <c r="AP17" s="80"/>
    </row>
    <row r="18" spans="1:42" s="80" customFormat="1" ht="32.1" customHeight="1" x14ac:dyDescent="0.25">
      <c r="A18" s="4" t="s">
        <v>121</v>
      </c>
      <c r="B18" s="83"/>
      <c r="C18" s="83" t="s">
        <v>11</v>
      </c>
      <c r="D18" s="83" t="s">
        <v>11</v>
      </c>
      <c r="E18" s="83" t="s">
        <v>11</v>
      </c>
      <c r="F18" s="83" t="s">
        <v>11</v>
      </c>
      <c r="G18" s="83"/>
      <c r="H18" s="83"/>
      <c r="I18" s="83"/>
      <c r="J18" s="83"/>
      <c r="K18" s="83" t="s">
        <v>11</v>
      </c>
      <c r="L18" s="84"/>
      <c r="M18" s="16"/>
      <c r="N18" s="4" t="s">
        <v>121</v>
      </c>
      <c r="O18" s="27">
        <v>21667</v>
      </c>
      <c r="P18" s="85">
        <v>1</v>
      </c>
      <c r="Q18" s="25"/>
      <c r="R18" s="25">
        <v>25</v>
      </c>
      <c r="S18" s="25">
        <v>20</v>
      </c>
      <c r="T18" s="25">
        <v>15</v>
      </c>
      <c r="U18" s="25">
        <v>25</v>
      </c>
      <c r="V18" s="25"/>
      <c r="W18" s="25"/>
      <c r="X18" s="25"/>
      <c r="Y18" s="25"/>
      <c r="Z18" s="25">
        <v>15</v>
      </c>
      <c r="AA18" s="3"/>
      <c r="AB18" s="16"/>
      <c r="AC18" s="4" t="s">
        <v>121</v>
      </c>
      <c r="AD18" s="27">
        <v>21667</v>
      </c>
      <c r="AE18" s="25"/>
      <c r="AF18" s="25" t="s">
        <v>15</v>
      </c>
      <c r="AG18" s="25" t="s">
        <v>16</v>
      </c>
      <c r="AH18" s="27">
        <v>3250</v>
      </c>
      <c r="AI18" s="25" t="s">
        <v>15</v>
      </c>
      <c r="AJ18" s="25"/>
      <c r="AK18" s="25"/>
      <c r="AL18" s="25"/>
      <c r="AM18" s="25"/>
      <c r="AN18" s="27">
        <v>3250</v>
      </c>
      <c r="AO18" s="3"/>
      <c r="AP18" s="16"/>
    </row>
    <row r="19" spans="1:42" ht="32.1" customHeight="1" x14ac:dyDescent="0.25">
      <c r="A19" s="4" t="s">
        <v>122</v>
      </c>
      <c r="B19" s="83" t="s">
        <v>11</v>
      </c>
      <c r="C19" s="83"/>
      <c r="D19" s="83"/>
      <c r="E19" s="83"/>
      <c r="F19" s="83"/>
      <c r="G19" s="83"/>
      <c r="H19" s="83"/>
      <c r="I19" s="83"/>
      <c r="J19" s="83"/>
      <c r="K19" s="83"/>
      <c r="L19" s="84" t="s">
        <v>11</v>
      </c>
      <c r="N19" s="4" t="s">
        <v>122</v>
      </c>
      <c r="O19" s="27">
        <v>9000</v>
      </c>
      <c r="P19" s="25" t="s">
        <v>12</v>
      </c>
      <c r="Q19" s="25">
        <v>900</v>
      </c>
      <c r="R19" s="25"/>
      <c r="S19" s="25"/>
      <c r="T19" s="25"/>
      <c r="U19" s="25"/>
      <c r="V19" s="25"/>
      <c r="W19" s="25"/>
      <c r="X19" s="25"/>
      <c r="Y19" s="25"/>
      <c r="Z19" s="25"/>
      <c r="AA19" s="3">
        <v>250</v>
      </c>
      <c r="AC19" s="4" t="s">
        <v>122</v>
      </c>
      <c r="AD19" s="27">
        <v>9000</v>
      </c>
      <c r="AE19" s="25" t="s">
        <v>17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3">
        <v>1956.5</v>
      </c>
    </row>
    <row r="20" spans="1:42" ht="32.1" customHeight="1" x14ac:dyDescent="0.25">
      <c r="A20" s="4" t="s">
        <v>123</v>
      </c>
      <c r="B20" s="83"/>
      <c r="C20" s="83"/>
      <c r="D20" s="83"/>
      <c r="E20" s="83"/>
      <c r="F20" s="83"/>
      <c r="G20" s="83" t="s">
        <v>11</v>
      </c>
      <c r="H20" s="83" t="s">
        <v>11</v>
      </c>
      <c r="I20" s="83" t="s">
        <v>11</v>
      </c>
      <c r="J20" s="83"/>
      <c r="K20" s="83"/>
      <c r="L20" s="84"/>
      <c r="N20" s="4" t="s">
        <v>123</v>
      </c>
      <c r="O20" s="27">
        <v>19333</v>
      </c>
      <c r="P20" s="85">
        <v>1</v>
      </c>
      <c r="Q20" s="25"/>
      <c r="R20" s="25"/>
      <c r="S20" s="25"/>
      <c r="T20" s="25"/>
      <c r="U20" s="25"/>
      <c r="V20" s="25">
        <v>33.299999999999997</v>
      </c>
      <c r="W20" s="25">
        <v>33.299999999999997</v>
      </c>
      <c r="X20" s="25">
        <v>33.299999999999997</v>
      </c>
      <c r="Y20" s="25"/>
      <c r="Z20" s="25"/>
      <c r="AA20" s="3"/>
      <c r="AC20" s="4" t="s">
        <v>123</v>
      </c>
      <c r="AD20" s="27">
        <v>19333</v>
      </c>
      <c r="AE20" s="25"/>
      <c r="AF20" s="25"/>
      <c r="AG20" s="25"/>
      <c r="AH20" s="25"/>
      <c r="AI20" s="25"/>
      <c r="AJ20" s="25" t="s">
        <v>18</v>
      </c>
      <c r="AK20" s="25" t="s">
        <v>18</v>
      </c>
      <c r="AL20" s="25" t="s">
        <v>18</v>
      </c>
      <c r="AM20" s="25"/>
      <c r="AN20" s="25"/>
      <c r="AO20" s="3"/>
    </row>
    <row r="21" spans="1:42" ht="32.1" customHeight="1" x14ac:dyDescent="0.25">
      <c r="A21" s="4" t="s">
        <v>124</v>
      </c>
      <c r="B21" s="83"/>
      <c r="C21" s="83"/>
      <c r="D21" s="83"/>
      <c r="E21" s="83"/>
      <c r="F21" s="83"/>
      <c r="G21" s="83" t="s">
        <v>11</v>
      </c>
      <c r="H21" s="83" t="s">
        <v>11</v>
      </c>
      <c r="I21" s="83"/>
      <c r="J21" s="83"/>
      <c r="K21" s="83"/>
      <c r="L21" s="84"/>
      <c r="N21" s="4" t="s">
        <v>124</v>
      </c>
      <c r="O21" s="27">
        <v>10667</v>
      </c>
      <c r="P21" s="85">
        <v>1</v>
      </c>
      <c r="Q21" s="25"/>
      <c r="R21" s="25"/>
      <c r="S21" s="25"/>
      <c r="T21" s="25"/>
      <c r="U21" s="25"/>
      <c r="V21" s="25">
        <v>50</v>
      </c>
      <c r="W21" s="25">
        <v>50</v>
      </c>
      <c r="X21" s="25"/>
      <c r="Y21" s="25"/>
      <c r="Z21" s="25"/>
      <c r="AA21" s="3"/>
      <c r="AC21" s="4" t="s">
        <v>124</v>
      </c>
      <c r="AD21" s="27">
        <v>10667</v>
      </c>
      <c r="AE21" s="25"/>
      <c r="AF21" s="25"/>
      <c r="AG21" s="25"/>
      <c r="AH21" s="25"/>
      <c r="AI21" s="25"/>
      <c r="AJ21" s="25" t="s">
        <v>19</v>
      </c>
      <c r="AK21" s="25" t="s">
        <v>19</v>
      </c>
      <c r="AL21" s="25"/>
      <c r="AM21" s="25"/>
      <c r="AN21" s="25"/>
      <c r="AO21" s="3"/>
      <c r="AP21" s="80"/>
    </row>
    <row r="22" spans="1:42" s="80" customFormat="1" ht="18.95" customHeight="1" x14ac:dyDescent="0.25">
      <c r="A22" s="4" t="s">
        <v>125</v>
      </c>
      <c r="B22" s="83" t="s">
        <v>11</v>
      </c>
      <c r="C22" s="83"/>
      <c r="D22" s="83" t="s">
        <v>11</v>
      </c>
      <c r="E22" s="83"/>
      <c r="F22" s="83" t="s">
        <v>11</v>
      </c>
      <c r="G22" s="83"/>
      <c r="H22" s="83" t="s">
        <v>11</v>
      </c>
      <c r="I22" s="83"/>
      <c r="J22" s="83" t="s">
        <v>11</v>
      </c>
      <c r="K22" s="83"/>
      <c r="L22" s="84"/>
      <c r="M22" s="16"/>
      <c r="N22" s="4" t="s">
        <v>125</v>
      </c>
      <c r="O22" s="27">
        <v>10333</v>
      </c>
      <c r="P22" s="85">
        <v>1</v>
      </c>
      <c r="Q22" s="25">
        <v>15</v>
      </c>
      <c r="R22" s="25"/>
      <c r="S22" s="25">
        <v>10</v>
      </c>
      <c r="T22" s="25"/>
      <c r="U22" s="25">
        <v>30</v>
      </c>
      <c r="V22" s="25"/>
      <c r="W22" s="25">
        <v>25</v>
      </c>
      <c r="X22" s="25"/>
      <c r="Y22" s="25">
        <v>20</v>
      </c>
      <c r="Z22" s="25"/>
      <c r="AA22" s="3"/>
      <c r="AB22" s="16"/>
      <c r="AC22" s="4" t="s">
        <v>125</v>
      </c>
      <c r="AD22" s="27">
        <v>10333</v>
      </c>
      <c r="AE22" s="27">
        <v>1550</v>
      </c>
      <c r="AF22" s="25"/>
      <c r="AG22" s="25" t="s">
        <v>20</v>
      </c>
      <c r="AH22" s="25"/>
      <c r="AI22" s="27">
        <v>3100</v>
      </c>
      <c r="AJ22" s="25"/>
      <c r="AK22" s="25" t="s">
        <v>21</v>
      </c>
      <c r="AL22" s="25"/>
      <c r="AM22" s="25" t="s">
        <v>22</v>
      </c>
      <c r="AN22" s="25"/>
      <c r="AO22" s="3"/>
      <c r="AP22" s="16"/>
    </row>
    <row r="23" spans="1:42" ht="18.95" customHeight="1" x14ac:dyDescent="0.25">
      <c r="A23" s="4" t="s">
        <v>126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4" t="s">
        <v>11</v>
      </c>
      <c r="N23" s="4" t="s">
        <v>126</v>
      </c>
      <c r="O23" s="27">
        <v>8500</v>
      </c>
      <c r="P23" s="85">
        <v>1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3">
        <v>100</v>
      </c>
      <c r="AC23" s="4" t="s">
        <v>126</v>
      </c>
      <c r="AD23" s="27">
        <v>8500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73">
        <v>8500</v>
      </c>
    </row>
    <row r="24" spans="1:42" ht="18.95" customHeight="1" x14ac:dyDescent="0.25">
      <c r="A24" s="4" t="s">
        <v>127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 t="s">
        <v>11</v>
      </c>
      <c r="N24" s="4" t="s">
        <v>127</v>
      </c>
      <c r="O24" s="27">
        <v>6333</v>
      </c>
      <c r="P24" s="85">
        <v>1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3">
        <v>100</v>
      </c>
      <c r="AC24" s="4" t="s">
        <v>127</v>
      </c>
      <c r="AD24" s="27">
        <v>6333</v>
      </c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73">
        <v>6333</v>
      </c>
    </row>
    <row r="25" spans="1:42" ht="32.1" customHeight="1" x14ac:dyDescent="0.25">
      <c r="A25" s="72" t="s">
        <v>111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9" t="s">
        <v>11</v>
      </c>
      <c r="M25" s="80"/>
      <c r="N25" s="72" t="s">
        <v>111</v>
      </c>
      <c r="O25" s="86">
        <v>12667</v>
      </c>
      <c r="P25" s="87">
        <v>1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2">
        <v>100</v>
      </c>
      <c r="AB25" s="80"/>
      <c r="AC25" s="72" t="s">
        <v>111</v>
      </c>
      <c r="AD25" s="86">
        <v>12667</v>
      </c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8">
        <v>12667</v>
      </c>
    </row>
    <row r="26" spans="1:42" ht="32.1" customHeight="1" x14ac:dyDescent="0.25">
      <c r="A26" s="4" t="s">
        <v>128</v>
      </c>
      <c r="B26" s="83" t="s">
        <v>11</v>
      </c>
      <c r="C26" s="83"/>
      <c r="D26" s="83"/>
      <c r="E26" s="83"/>
      <c r="F26" s="83"/>
      <c r="G26" s="83"/>
      <c r="H26" s="83"/>
      <c r="I26" s="83" t="s">
        <v>11</v>
      </c>
      <c r="J26" s="83"/>
      <c r="K26" s="83"/>
      <c r="L26" s="84" t="s">
        <v>11</v>
      </c>
      <c r="N26" s="4" t="s">
        <v>128</v>
      </c>
      <c r="O26" s="27">
        <v>15167</v>
      </c>
      <c r="P26" s="25" t="s">
        <v>13</v>
      </c>
      <c r="Q26" s="25">
        <v>900</v>
      </c>
      <c r="R26" s="25"/>
      <c r="S26" s="25"/>
      <c r="T26" s="25"/>
      <c r="U26" s="25"/>
      <c r="V26" s="25"/>
      <c r="W26" s="25"/>
      <c r="X26" s="25">
        <v>655</v>
      </c>
      <c r="Y26" s="25"/>
      <c r="Z26" s="25"/>
      <c r="AA26" s="3">
        <v>250</v>
      </c>
      <c r="AC26" s="4" t="s">
        <v>128</v>
      </c>
      <c r="AD26" s="27">
        <v>15167</v>
      </c>
      <c r="AE26" s="25" t="s">
        <v>23</v>
      </c>
      <c r="AF26" s="25"/>
      <c r="AG26" s="25"/>
      <c r="AH26" s="25"/>
      <c r="AI26" s="25"/>
      <c r="AJ26" s="25"/>
      <c r="AK26" s="25"/>
      <c r="AL26" s="25" t="s">
        <v>24</v>
      </c>
      <c r="AM26" s="25"/>
      <c r="AN26" s="25"/>
      <c r="AO26" s="3" t="s">
        <v>25</v>
      </c>
    </row>
    <row r="27" spans="1:42" ht="24.95" customHeight="1" x14ac:dyDescent="0.25">
      <c r="A27" s="4" t="s">
        <v>129</v>
      </c>
      <c r="B27" s="83"/>
      <c r="C27" s="83" t="s">
        <v>11</v>
      </c>
      <c r="D27" s="83" t="s">
        <v>11</v>
      </c>
      <c r="E27" s="83" t="s">
        <v>11</v>
      </c>
      <c r="F27" s="83" t="s">
        <v>11</v>
      </c>
      <c r="G27" s="83"/>
      <c r="H27" s="83"/>
      <c r="I27" s="83"/>
      <c r="J27" s="83"/>
      <c r="K27" s="83"/>
      <c r="L27" s="84"/>
      <c r="N27" s="4" t="s">
        <v>129</v>
      </c>
      <c r="O27" s="89">
        <v>15</v>
      </c>
      <c r="P27" s="85">
        <v>1</v>
      </c>
      <c r="Q27" s="25"/>
      <c r="R27" s="25">
        <v>25</v>
      </c>
      <c r="S27" s="25">
        <v>25</v>
      </c>
      <c r="T27" s="25">
        <v>25</v>
      </c>
      <c r="U27" s="25">
        <v>25</v>
      </c>
      <c r="V27" s="25"/>
      <c r="W27" s="25"/>
      <c r="X27" s="25"/>
      <c r="Y27" s="25"/>
      <c r="Z27" s="25"/>
      <c r="AA27" s="3"/>
      <c r="AC27" s="4" t="s">
        <v>129</v>
      </c>
      <c r="AD27" s="89">
        <v>15</v>
      </c>
      <c r="AE27" s="25"/>
      <c r="AF27" s="25">
        <v>115</v>
      </c>
      <c r="AG27" s="25">
        <v>115</v>
      </c>
      <c r="AH27" s="25">
        <v>115</v>
      </c>
      <c r="AI27" s="25">
        <v>115</v>
      </c>
      <c r="AJ27" s="25"/>
      <c r="AK27" s="25"/>
      <c r="AL27" s="25"/>
      <c r="AM27" s="25"/>
      <c r="AN27" s="25"/>
      <c r="AO27" s="3"/>
    </row>
    <row r="28" spans="1:42" ht="21.95" customHeight="1" thickBot="1" x14ac:dyDescent="0.3">
      <c r="A28" s="76" t="s">
        <v>132</v>
      </c>
      <c r="B28" s="90" t="s">
        <v>11</v>
      </c>
      <c r="C28" s="90"/>
      <c r="D28" s="90"/>
      <c r="E28" s="90"/>
      <c r="F28" s="90"/>
      <c r="G28" s="90"/>
      <c r="H28" s="90"/>
      <c r="I28" s="90"/>
      <c r="J28" s="90" t="s">
        <v>11</v>
      </c>
      <c r="K28" s="90"/>
      <c r="L28" s="91" t="s">
        <v>11</v>
      </c>
      <c r="N28" s="76" t="s">
        <v>132</v>
      </c>
      <c r="O28" s="92">
        <v>6000</v>
      </c>
      <c r="P28" s="93">
        <v>1</v>
      </c>
      <c r="Q28" s="94">
        <v>30</v>
      </c>
      <c r="R28" s="94"/>
      <c r="S28" s="94"/>
      <c r="T28" s="94"/>
      <c r="U28" s="94"/>
      <c r="V28" s="94"/>
      <c r="W28" s="94"/>
      <c r="X28" s="94"/>
      <c r="Y28" s="94">
        <v>30</v>
      </c>
      <c r="Z28" s="94"/>
      <c r="AA28" s="95">
        <v>40</v>
      </c>
      <c r="AC28" s="76" t="s">
        <v>132</v>
      </c>
      <c r="AD28" s="27">
        <v>6000</v>
      </c>
      <c r="AE28" s="27">
        <v>1800</v>
      </c>
      <c r="AF28" s="25"/>
      <c r="AG28" s="25"/>
      <c r="AH28" s="25"/>
      <c r="AI28" s="25"/>
      <c r="AJ28" s="25"/>
      <c r="AK28" s="25"/>
      <c r="AL28" s="25"/>
      <c r="AM28" s="27">
        <v>1800</v>
      </c>
      <c r="AN28" s="25"/>
      <c r="AO28" s="73">
        <v>2400</v>
      </c>
    </row>
    <row r="29" spans="1:42" ht="15.95" customHeight="1" thickBot="1" x14ac:dyDescent="0.3">
      <c r="AC29" s="96" t="s">
        <v>134</v>
      </c>
      <c r="AD29" s="97">
        <v>190848</v>
      </c>
      <c r="AE29" s="98" t="s">
        <v>26</v>
      </c>
      <c r="AF29" s="98" t="s">
        <v>27</v>
      </c>
      <c r="AG29" s="98" t="s">
        <v>28</v>
      </c>
      <c r="AH29" s="98" t="s">
        <v>29</v>
      </c>
      <c r="AI29" s="98" t="s">
        <v>30</v>
      </c>
      <c r="AJ29" s="98" t="s">
        <v>31</v>
      </c>
      <c r="AK29" s="98" t="s">
        <v>32</v>
      </c>
      <c r="AL29" s="98" t="s">
        <v>33</v>
      </c>
      <c r="AM29" s="98" t="s">
        <v>34</v>
      </c>
      <c r="AN29" s="97">
        <v>24600</v>
      </c>
      <c r="AO29" s="98" t="s">
        <v>35</v>
      </c>
    </row>
    <row r="30" spans="1:42" ht="15.95" customHeight="1" x14ac:dyDescent="0.25"/>
    <row r="31" spans="1:42" ht="15.95" customHeight="1" x14ac:dyDescent="0.25"/>
    <row r="32" spans="1:42" ht="15.95" customHeight="1" x14ac:dyDescent="0.25">
      <c r="AP32" s="80"/>
    </row>
    <row r="33" spans="1:42" ht="15.95" customHeight="1" x14ac:dyDescent="0.25"/>
    <row r="34" spans="1:42" s="80" customFormat="1" ht="23.2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ht="15.95" customHeight="1" x14ac:dyDescent="0.25"/>
    <row r="36" spans="1:42" ht="15.95" customHeight="1" x14ac:dyDescent="0.25"/>
    <row r="37" spans="1:42" ht="15.95" customHeight="1" x14ac:dyDescent="0.25"/>
    <row r="38" spans="1:42" ht="15.95" customHeight="1" x14ac:dyDescent="0.25"/>
    <row r="39" spans="1:42" ht="15.95" customHeight="1" x14ac:dyDescent="0.25"/>
  </sheetData>
  <mergeCells count="12">
    <mergeCell ref="AC2:AC3"/>
    <mergeCell ref="AE2:AO2"/>
    <mergeCell ref="N1:AA1"/>
    <mergeCell ref="AC1:AO1"/>
    <mergeCell ref="A1:L1"/>
    <mergeCell ref="A2:A3"/>
    <mergeCell ref="B2:L2"/>
    <mergeCell ref="N2:N3"/>
    <mergeCell ref="P2:P3"/>
    <mergeCell ref="Q2:AA2"/>
    <mergeCell ref="O2:O3"/>
    <mergeCell ref="AD2:A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1"/>
  <sheetViews>
    <sheetView topLeftCell="AM1" workbookViewId="0">
      <selection activeCell="AY24" sqref="AY24"/>
    </sheetView>
  </sheetViews>
  <sheetFormatPr defaultRowHeight="15.75" x14ac:dyDescent="0.25"/>
  <cols>
    <col min="1" max="13" width="4.7109375" style="16" customWidth="1"/>
    <col min="14" max="14" width="5.28515625" style="16" customWidth="1"/>
    <col min="15" max="15" width="11" style="16" customWidth="1"/>
    <col min="16" max="26" width="10.7109375" style="16" customWidth="1"/>
    <col min="27" max="27" width="4.7109375" style="16" customWidth="1"/>
    <col min="28" max="28" width="7.7109375" style="16" customWidth="1"/>
    <col min="29" max="29" width="11.28515625" style="16" customWidth="1"/>
    <col min="30" max="39" width="10.7109375" style="16" customWidth="1"/>
    <col min="40" max="41" width="4.7109375" style="16" customWidth="1"/>
    <col min="42" max="42" width="7.42578125" style="16" customWidth="1"/>
    <col min="43" max="43" width="10.28515625" style="16" customWidth="1"/>
    <col min="44" max="44" width="4.7109375" style="16" customWidth="1"/>
    <col min="45" max="53" width="10.7109375" style="16" customWidth="1"/>
    <col min="54" max="55" width="4.7109375" style="16" customWidth="1"/>
    <col min="56" max="56" width="7.5703125" style="16" customWidth="1"/>
    <col min="57" max="57" width="11.42578125" style="16" customWidth="1"/>
    <col min="58" max="58" width="4.7109375" style="16" customWidth="1"/>
    <col min="59" max="66" width="10.7109375" style="16" customWidth="1"/>
    <col min="67" max="68" width="4.7109375" style="16" customWidth="1"/>
    <col min="69" max="16384" width="9.140625" style="16"/>
  </cols>
  <sheetData>
    <row r="1" spans="1:68" ht="35.1" customHeight="1" thickBot="1" x14ac:dyDescent="0.3">
      <c r="A1" s="123" t="s">
        <v>157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 t="s">
        <v>158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B1" s="123" t="s">
        <v>159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P1" s="123" t="s">
        <v>160</v>
      </c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D1" s="123" t="s">
        <v>161</v>
      </c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</row>
    <row r="2" spans="1:68" ht="35.1" customHeight="1" x14ac:dyDescent="0.25">
      <c r="A2" s="136" t="s">
        <v>133</v>
      </c>
      <c r="B2" s="130" t="s">
        <v>133</v>
      </c>
      <c r="C2" s="131"/>
      <c r="D2" s="131"/>
      <c r="E2" s="131"/>
      <c r="F2" s="131"/>
      <c r="G2" s="131"/>
      <c r="H2" s="131"/>
      <c r="I2" s="131"/>
      <c r="J2" s="131"/>
      <c r="K2" s="131"/>
      <c r="L2" s="132"/>
      <c r="N2" s="133" t="s">
        <v>133</v>
      </c>
      <c r="O2" s="128" t="s">
        <v>136</v>
      </c>
      <c r="P2" s="130" t="s">
        <v>133</v>
      </c>
      <c r="Q2" s="131"/>
      <c r="R2" s="131"/>
      <c r="S2" s="131"/>
      <c r="T2" s="131"/>
      <c r="U2" s="131"/>
      <c r="V2" s="131"/>
      <c r="W2" s="131"/>
      <c r="X2" s="131"/>
      <c r="Y2" s="131"/>
      <c r="Z2" s="132"/>
      <c r="AB2" s="133" t="s">
        <v>133</v>
      </c>
      <c r="AC2" s="128" t="s">
        <v>136</v>
      </c>
      <c r="AD2" s="130" t="s">
        <v>133</v>
      </c>
      <c r="AE2" s="131"/>
      <c r="AF2" s="131"/>
      <c r="AG2" s="131"/>
      <c r="AH2" s="131"/>
      <c r="AI2" s="131"/>
      <c r="AJ2" s="131"/>
      <c r="AK2" s="131"/>
      <c r="AL2" s="131"/>
      <c r="AM2" s="131"/>
      <c r="AN2" s="132"/>
      <c r="AP2" s="133" t="s">
        <v>133</v>
      </c>
      <c r="AQ2" s="128" t="s">
        <v>136</v>
      </c>
      <c r="AR2" s="130" t="s">
        <v>133</v>
      </c>
      <c r="AS2" s="131"/>
      <c r="AT2" s="131"/>
      <c r="AU2" s="131"/>
      <c r="AV2" s="131"/>
      <c r="AW2" s="131"/>
      <c r="AX2" s="131"/>
      <c r="AY2" s="131"/>
      <c r="AZ2" s="131"/>
      <c r="BA2" s="131"/>
      <c r="BB2" s="132"/>
      <c r="BD2" s="133" t="s">
        <v>133</v>
      </c>
      <c r="BE2" s="128" t="s">
        <v>136</v>
      </c>
      <c r="BF2" s="130" t="s">
        <v>133</v>
      </c>
      <c r="BG2" s="131"/>
      <c r="BH2" s="131"/>
      <c r="BI2" s="131"/>
      <c r="BJ2" s="131"/>
      <c r="BK2" s="131"/>
      <c r="BL2" s="131"/>
      <c r="BM2" s="131"/>
      <c r="BN2" s="131"/>
      <c r="BO2" s="131"/>
      <c r="BP2" s="132"/>
    </row>
    <row r="3" spans="1:68" ht="35.1" customHeight="1" thickBot="1" x14ac:dyDescent="0.3">
      <c r="A3" s="137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8" t="s">
        <v>10</v>
      </c>
      <c r="N3" s="134"/>
      <c r="O3" s="129"/>
      <c r="P3" s="19" t="s">
        <v>0</v>
      </c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19" t="s">
        <v>7</v>
      </c>
      <c r="X3" s="19" t="s">
        <v>8</v>
      </c>
      <c r="Y3" s="19" t="s">
        <v>9</v>
      </c>
      <c r="Z3" s="20" t="s">
        <v>10</v>
      </c>
      <c r="AB3" s="134"/>
      <c r="AC3" s="129"/>
      <c r="AD3" s="19" t="s">
        <v>0</v>
      </c>
      <c r="AE3" s="19" t="s">
        <v>1</v>
      </c>
      <c r="AF3" s="19" t="s">
        <v>2</v>
      </c>
      <c r="AG3" s="19" t="s">
        <v>3</v>
      </c>
      <c r="AH3" s="19" t="s">
        <v>4</v>
      </c>
      <c r="AI3" s="19" t="s">
        <v>5</v>
      </c>
      <c r="AJ3" s="19" t="s">
        <v>6</v>
      </c>
      <c r="AK3" s="19" t="s">
        <v>7</v>
      </c>
      <c r="AL3" s="19" t="s">
        <v>8</v>
      </c>
      <c r="AM3" s="19" t="s">
        <v>9</v>
      </c>
      <c r="AN3" s="20" t="s">
        <v>10</v>
      </c>
      <c r="AP3" s="134"/>
      <c r="AQ3" s="129"/>
      <c r="AR3" s="19" t="s">
        <v>0</v>
      </c>
      <c r="AS3" s="19" t="s">
        <v>1</v>
      </c>
      <c r="AT3" s="19" t="s">
        <v>2</v>
      </c>
      <c r="AU3" s="19" t="s">
        <v>3</v>
      </c>
      <c r="AV3" s="19" t="s">
        <v>4</v>
      </c>
      <c r="AW3" s="19" t="s">
        <v>5</v>
      </c>
      <c r="AX3" s="19" t="s">
        <v>6</v>
      </c>
      <c r="AY3" s="19" t="s">
        <v>7</v>
      </c>
      <c r="AZ3" s="19" t="s">
        <v>8</v>
      </c>
      <c r="BA3" s="19" t="s">
        <v>9</v>
      </c>
      <c r="BB3" s="20" t="s">
        <v>10</v>
      </c>
      <c r="BD3" s="135"/>
      <c r="BE3" s="129"/>
      <c r="BF3" s="19" t="s">
        <v>0</v>
      </c>
      <c r="BG3" s="19" t="s">
        <v>1</v>
      </c>
      <c r="BH3" s="19" t="s">
        <v>2</v>
      </c>
      <c r="BI3" s="19" t="s">
        <v>3</v>
      </c>
      <c r="BJ3" s="19" t="s">
        <v>4</v>
      </c>
      <c r="BK3" s="19" t="s">
        <v>5</v>
      </c>
      <c r="BL3" s="19" t="s">
        <v>6</v>
      </c>
      <c r="BM3" s="19" t="s">
        <v>7</v>
      </c>
      <c r="BN3" s="19" t="s">
        <v>8</v>
      </c>
      <c r="BO3" s="19" t="s">
        <v>9</v>
      </c>
      <c r="BP3" s="20" t="s">
        <v>10</v>
      </c>
    </row>
    <row r="4" spans="1:68" ht="35.1" customHeight="1" thickBot="1" x14ac:dyDescent="0.3">
      <c r="A4" s="4" t="s">
        <v>0</v>
      </c>
      <c r="B4" s="8"/>
      <c r="C4" s="8"/>
      <c r="D4" s="8" t="s">
        <v>87</v>
      </c>
      <c r="E4" s="8"/>
      <c r="F4" s="8"/>
      <c r="G4" s="8"/>
      <c r="H4" s="8" t="s">
        <v>87</v>
      </c>
      <c r="I4" s="8"/>
      <c r="J4" s="8"/>
      <c r="K4" s="8" t="s">
        <v>87</v>
      </c>
      <c r="L4" s="9"/>
      <c r="N4" s="21" t="s">
        <v>136</v>
      </c>
      <c r="O4" s="22"/>
      <c r="P4" s="23" t="s">
        <v>26</v>
      </c>
      <c r="Q4" s="23" t="s">
        <v>27</v>
      </c>
      <c r="R4" s="23" t="s">
        <v>28</v>
      </c>
      <c r="S4" s="23" t="s">
        <v>29</v>
      </c>
      <c r="T4" s="23" t="s">
        <v>30</v>
      </c>
      <c r="U4" s="23" t="s">
        <v>31</v>
      </c>
      <c r="V4" s="23" t="s">
        <v>32</v>
      </c>
      <c r="W4" s="23" t="s">
        <v>33</v>
      </c>
      <c r="X4" s="23" t="s">
        <v>34</v>
      </c>
      <c r="Y4" s="23" t="s">
        <v>47</v>
      </c>
      <c r="Z4" s="24" t="s">
        <v>35</v>
      </c>
      <c r="AB4" s="21" t="s">
        <v>136</v>
      </c>
      <c r="AC4" s="25"/>
      <c r="AD4" s="25" t="s">
        <v>37</v>
      </c>
      <c r="AE4" s="25" t="s">
        <v>38</v>
      </c>
      <c r="AF4" s="25" t="s">
        <v>40</v>
      </c>
      <c r="AG4" s="25" t="s">
        <v>41</v>
      </c>
      <c r="AH4" s="25" t="s">
        <v>30</v>
      </c>
      <c r="AI4" s="25" t="s">
        <v>43</v>
      </c>
      <c r="AJ4" s="25" t="s">
        <v>44</v>
      </c>
      <c r="AK4" s="25" t="s">
        <v>45</v>
      </c>
      <c r="AL4" s="25" t="s">
        <v>46</v>
      </c>
      <c r="AM4" s="25" t="s">
        <v>52</v>
      </c>
      <c r="AN4" s="3"/>
      <c r="AP4" s="36" t="s">
        <v>136</v>
      </c>
      <c r="AQ4" s="25"/>
      <c r="AR4" s="25"/>
      <c r="AS4" s="25" t="s">
        <v>38</v>
      </c>
      <c r="AT4" s="25" t="s">
        <v>50</v>
      </c>
      <c r="AU4" s="25" t="s">
        <v>41</v>
      </c>
      <c r="AV4" s="25" t="s">
        <v>42</v>
      </c>
      <c r="AW4" s="25" t="s">
        <v>43</v>
      </c>
      <c r="AX4" s="25" t="s">
        <v>51</v>
      </c>
      <c r="AY4" s="25" t="s">
        <v>45</v>
      </c>
      <c r="AZ4" s="25" t="s">
        <v>46</v>
      </c>
      <c r="BA4" s="25" t="s">
        <v>54</v>
      </c>
      <c r="BB4" s="3"/>
      <c r="BD4" s="36" t="s">
        <v>136</v>
      </c>
      <c r="BE4" s="25"/>
      <c r="BF4" s="25"/>
      <c r="BG4" s="25" t="s">
        <v>55</v>
      </c>
      <c r="BH4" s="25" t="s">
        <v>56</v>
      </c>
      <c r="BI4" s="25" t="s">
        <v>57</v>
      </c>
      <c r="BJ4" s="25" t="s">
        <v>59</v>
      </c>
      <c r="BK4" s="25" t="s">
        <v>43</v>
      </c>
      <c r="BL4" s="25" t="s">
        <v>51</v>
      </c>
      <c r="BM4" s="25" t="s">
        <v>45</v>
      </c>
      <c r="BN4" s="25" t="s">
        <v>46</v>
      </c>
      <c r="BO4" s="25"/>
      <c r="BP4" s="3"/>
    </row>
    <row r="5" spans="1:68" ht="35.1" customHeight="1" x14ac:dyDescent="0.25">
      <c r="A5" s="4" t="s">
        <v>1</v>
      </c>
      <c r="B5" s="8"/>
      <c r="C5" s="8"/>
      <c r="D5" s="8" t="s">
        <v>87</v>
      </c>
      <c r="E5" s="8"/>
      <c r="F5" s="8"/>
      <c r="G5" s="8"/>
      <c r="H5" s="8"/>
      <c r="I5" s="8"/>
      <c r="J5" s="8"/>
      <c r="K5" s="8"/>
      <c r="L5" s="9"/>
      <c r="N5" s="4" t="s">
        <v>0</v>
      </c>
      <c r="O5" s="25" t="s">
        <v>26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  <c r="AB5" s="21" t="s">
        <v>0</v>
      </c>
      <c r="AC5" s="25" t="s">
        <v>37</v>
      </c>
      <c r="AD5" s="25"/>
      <c r="AE5" s="25"/>
      <c r="AF5" s="25" t="s">
        <v>49</v>
      </c>
      <c r="AG5" s="25"/>
      <c r="AH5" s="25"/>
      <c r="AI5" s="25"/>
      <c r="AJ5" s="27">
        <v>14581</v>
      </c>
      <c r="AK5" s="25"/>
      <c r="AL5" s="25"/>
      <c r="AM5" s="25" t="s">
        <v>53</v>
      </c>
      <c r="AN5" s="3"/>
      <c r="AP5" s="21" t="s">
        <v>0</v>
      </c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3"/>
      <c r="BD5" s="21" t="s">
        <v>0</v>
      </c>
      <c r="BE5" s="25"/>
      <c r="BF5" s="25"/>
      <c r="BG5" s="25"/>
      <c r="BH5" s="28"/>
      <c r="BI5" s="25"/>
      <c r="BJ5" s="25"/>
      <c r="BK5" s="25"/>
      <c r="BL5" s="25"/>
      <c r="BM5" s="25"/>
      <c r="BN5" s="25"/>
      <c r="BO5" s="25"/>
      <c r="BP5" s="3"/>
    </row>
    <row r="6" spans="1:68" ht="35.1" customHeight="1" x14ac:dyDescent="0.25">
      <c r="A6" s="4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N6" s="4" t="s">
        <v>1</v>
      </c>
      <c r="O6" s="25" t="s">
        <v>27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B6" s="21" t="s">
        <v>1</v>
      </c>
      <c r="AC6" s="25" t="s">
        <v>38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3"/>
      <c r="AP6" s="21" t="s">
        <v>1</v>
      </c>
      <c r="AQ6" s="25" t="s">
        <v>38</v>
      </c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3"/>
      <c r="BD6" s="21" t="s">
        <v>1</v>
      </c>
      <c r="BE6" s="25" t="s">
        <v>55</v>
      </c>
      <c r="BF6" s="25"/>
      <c r="BG6" s="25"/>
      <c r="BH6" s="25" t="s">
        <v>55</v>
      </c>
      <c r="BI6" s="25"/>
      <c r="BJ6" s="25"/>
      <c r="BK6" s="25"/>
      <c r="BL6" s="25"/>
      <c r="BM6" s="25"/>
      <c r="BN6" s="25"/>
      <c r="BO6" s="25"/>
      <c r="BP6" s="3"/>
    </row>
    <row r="7" spans="1:68" ht="35.1" customHeight="1" x14ac:dyDescent="0.25">
      <c r="A7" s="4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N7" s="4" t="s">
        <v>2</v>
      </c>
      <c r="O7" s="25" t="s">
        <v>28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6"/>
      <c r="AB7" s="21" t="s">
        <v>2</v>
      </c>
      <c r="AC7" s="25" t="s">
        <v>40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3"/>
      <c r="AP7" s="21" t="s">
        <v>2</v>
      </c>
      <c r="AQ7" s="25" t="s">
        <v>50</v>
      </c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3"/>
      <c r="BD7" s="21" t="s">
        <v>2</v>
      </c>
      <c r="BE7" s="25" t="s">
        <v>56</v>
      </c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3"/>
    </row>
    <row r="8" spans="1:68" ht="35.1" customHeight="1" x14ac:dyDescent="0.25">
      <c r="A8" s="4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N8" s="4" t="s">
        <v>3</v>
      </c>
      <c r="O8" s="25" t="s">
        <v>29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6"/>
      <c r="AB8" s="21" t="s">
        <v>3</v>
      </c>
      <c r="AC8" s="25" t="s">
        <v>41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3"/>
      <c r="AP8" s="21" t="s">
        <v>3</v>
      </c>
      <c r="AQ8" s="25" t="s">
        <v>41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3"/>
      <c r="BD8" s="21" t="s">
        <v>3</v>
      </c>
      <c r="BE8" s="25" t="s">
        <v>57</v>
      </c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3"/>
    </row>
    <row r="9" spans="1:68" ht="35.1" customHeight="1" x14ac:dyDescent="0.25">
      <c r="A9" s="4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N9" s="4" t="s">
        <v>4</v>
      </c>
      <c r="O9" s="25" t="s">
        <v>30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  <c r="AB9" s="21" t="s">
        <v>4</v>
      </c>
      <c r="AC9" s="25" t="s">
        <v>30</v>
      </c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3"/>
      <c r="AP9" s="21" t="s">
        <v>4</v>
      </c>
      <c r="AQ9" s="25" t="s">
        <v>42</v>
      </c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3"/>
      <c r="BD9" s="21" t="s">
        <v>4</v>
      </c>
      <c r="BE9" s="25" t="s">
        <v>59</v>
      </c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3"/>
    </row>
    <row r="10" spans="1:68" ht="35.1" customHeight="1" x14ac:dyDescent="0.25">
      <c r="A10" s="4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N10" s="4" t="s">
        <v>5</v>
      </c>
      <c r="O10" s="25" t="s">
        <v>31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6"/>
      <c r="AB10" s="21" t="s">
        <v>5</v>
      </c>
      <c r="AC10" s="25" t="s">
        <v>43</v>
      </c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3"/>
      <c r="AP10" s="21" t="s">
        <v>5</v>
      </c>
      <c r="AQ10" s="25" t="s">
        <v>43</v>
      </c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3"/>
      <c r="BD10" s="21" t="s">
        <v>5</v>
      </c>
      <c r="BE10" s="25" t="s">
        <v>43</v>
      </c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3"/>
    </row>
    <row r="11" spans="1:68" ht="35.1" customHeight="1" x14ac:dyDescent="0.25">
      <c r="A11" s="4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N11" s="4" t="s">
        <v>6</v>
      </c>
      <c r="O11" s="25" t="s">
        <v>32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B11" s="21" t="s">
        <v>6</v>
      </c>
      <c r="AC11" s="25" t="s">
        <v>44</v>
      </c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3"/>
      <c r="AP11" s="21" t="s">
        <v>6</v>
      </c>
      <c r="AQ11" s="25" t="s">
        <v>51</v>
      </c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3"/>
      <c r="BD11" s="21" t="s">
        <v>6</v>
      </c>
      <c r="BE11" s="25" t="s">
        <v>51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3"/>
    </row>
    <row r="12" spans="1:68" ht="35.1" customHeight="1" x14ac:dyDescent="0.25">
      <c r="A12" s="4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N12" s="4" t="s">
        <v>7</v>
      </c>
      <c r="O12" s="25" t="s">
        <v>33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B12" s="21" t="s">
        <v>7</v>
      </c>
      <c r="AC12" s="25" t="s">
        <v>45</v>
      </c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3"/>
      <c r="AP12" s="21" t="s">
        <v>7</v>
      </c>
      <c r="AQ12" s="25" t="s">
        <v>45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3"/>
      <c r="BD12" s="21" t="s">
        <v>7</v>
      </c>
      <c r="BE12" s="25" t="s">
        <v>45</v>
      </c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3"/>
    </row>
    <row r="13" spans="1:68" ht="35.1" customHeight="1" x14ac:dyDescent="0.25">
      <c r="A13" s="4" t="s">
        <v>9</v>
      </c>
      <c r="B13" s="8"/>
      <c r="C13" s="8" t="s">
        <v>87</v>
      </c>
      <c r="D13" s="8" t="s">
        <v>87</v>
      </c>
      <c r="E13" s="8" t="s">
        <v>87</v>
      </c>
      <c r="F13" s="8" t="s">
        <v>87</v>
      </c>
      <c r="G13" s="8"/>
      <c r="H13" s="8"/>
      <c r="I13" s="8"/>
      <c r="J13" s="8"/>
      <c r="K13" s="8"/>
      <c r="L13" s="9"/>
      <c r="N13" s="4" t="s">
        <v>8</v>
      </c>
      <c r="O13" s="25" t="s">
        <v>34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B13" s="21" t="s">
        <v>8</v>
      </c>
      <c r="AC13" s="25" t="s">
        <v>46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3"/>
      <c r="AP13" s="21" t="s">
        <v>8</v>
      </c>
      <c r="AQ13" s="25" t="s">
        <v>46</v>
      </c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3"/>
      <c r="BD13" s="21" t="s">
        <v>8</v>
      </c>
      <c r="BE13" s="25" t="s">
        <v>46</v>
      </c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3"/>
    </row>
    <row r="14" spans="1:68" ht="35.1" customHeight="1" thickBot="1" x14ac:dyDescent="0.3">
      <c r="A14" s="29" t="s">
        <v>10</v>
      </c>
      <c r="B14" s="12" t="s">
        <v>87</v>
      </c>
      <c r="C14" s="12" t="s">
        <v>87</v>
      </c>
      <c r="D14" s="12" t="s">
        <v>87</v>
      </c>
      <c r="E14" s="12" t="s">
        <v>87</v>
      </c>
      <c r="F14" s="12" t="s">
        <v>87</v>
      </c>
      <c r="G14" s="12" t="s">
        <v>87</v>
      </c>
      <c r="H14" s="12" t="s">
        <v>87</v>
      </c>
      <c r="I14" s="12" t="s">
        <v>87</v>
      </c>
      <c r="J14" s="12" t="s">
        <v>87</v>
      </c>
      <c r="K14" s="12"/>
      <c r="L14" s="13"/>
      <c r="N14" s="4" t="s">
        <v>9</v>
      </c>
      <c r="O14" s="25" t="s">
        <v>36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6"/>
      <c r="AB14" s="21" t="s">
        <v>9</v>
      </c>
      <c r="AC14" s="25" t="s">
        <v>48</v>
      </c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3"/>
      <c r="AP14" s="21" t="s">
        <v>9</v>
      </c>
      <c r="AQ14" s="25" t="s">
        <v>54</v>
      </c>
      <c r="AR14" s="25"/>
      <c r="AS14" s="27">
        <v>10922</v>
      </c>
      <c r="AT14" s="27">
        <v>9648</v>
      </c>
      <c r="AU14" s="27">
        <v>7505</v>
      </c>
      <c r="AV14" s="25" t="s">
        <v>58</v>
      </c>
      <c r="AW14" s="25"/>
      <c r="AX14" s="25"/>
      <c r="AY14" s="25"/>
      <c r="AZ14" s="25"/>
      <c r="BA14" s="25"/>
      <c r="BB14" s="3"/>
      <c r="BD14" s="21" t="s">
        <v>9</v>
      </c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3"/>
    </row>
    <row r="15" spans="1:68" ht="35.1" customHeight="1" thickBot="1" x14ac:dyDescent="0.3">
      <c r="N15" s="30" t="s">
        <v>10</v>
      </c>
      <c r="O15" s="31" t="s">
        <v>35</v>
      </c>
      <c r="P15" s="32">
        <v>14025</v>
      </c>
      <c r="Q15" s="32">
        <v>1793</v>
      </c>
      <c r="R15" s="31" t="s">
        <v>39</v>
      </c>
      <c r="S15" s="32">
        <v>3748</v>
      </c>
      <c r="T15" s="32">
        <v>5465</v>
      </c>
      <c r="U15" s="32">
        <v>2245</v>
      </c>
      <c r="V15" s="32">
        <v>4133</v>
      </c>
      <c r="W15" s="32">
        <v>3319</v>
      </c>
      <c r="X15" s="32">
        <v>11582</v>
      </c>
      <c r="Y15" s="32">
        <v>4525</v>
      </c>
      <c r="Z15" s="33"/>
      <c r="AB15" s="34" t="s">
        <v>10</v>
      </c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5"/>
      <c r="AP15" s="34" t="s">
        <v>10</v>
      </c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5"/>
      <c r="BD15" s="34" t="s">
        <v>10</v>
      </c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5"/>
    </row>
    <row r="16" spans="1:68" ht="35.1" customHeight="1" thickBot="1" x14ac:dyDescent="0.3">
      <c r="N16" s="36" t="s">
        <v>136</v>
      </c>
      <c r="O16" s="38">
        <v>190848</v>
      </c>
      <c r="P16" s="37" t="s">
        <v>37</v>
      </c>
      <c r="Q16" s="37" t="s">
        <v>38</v>
      </c>
      <c r="R16" s="37" t="s">
        <v>40</v>
      </c>
      <c r="S16" s="37" t="s">
        <v>41</v>
      </c>
      <c r="T16" s="37" t="s">
        <v>42</v>
      </c>
      <c r="U16" s="37" t="s">
        <v>43</v>
      </c>
      <c r="V16" s="37" t="s">
        <v>44</v>
      </c>
      <c r="W16" s="37" t="s">
        <v>45</v>
      </c>
      <c r="X16" s="37" t="s">
        <v>46</v>
      </c>
      <c r="Y16" s="38">
        <v>29125</v>
      </c>
      <c r="Z16" s="39"/>
      <c r="AB16" s="36" t="s">
        <v>136</v>
      </c>
      <c r="AC16" s="38">
        <v>190848</v>
      </c>
      <c r="AD16" s="37"/>
      <c r="AE16" s="37" t="s">
        <v>38</v>
      </c>
      <c r="AF16" s="37" t="s">
        <v>50</v>
      </c>
      <c r="AG16" s="37" t="s">
        <v>41</v>
      </c>
      <c r="AH16" s="37" t="s">
        <v>42</v>
      </c>
      <c r="AI16" s="37" t="s">
        <v>43</v>
      </c>
      <c r="AJ16" s="37" t="s">
        <v>51</v>
      </c>
      <c r="AK16" s="37" t="s">
        <v>45</v>
      </c>
      <c r="AL16" s="37" t="s">
        <v>46</v>
      </c>
      <c r="AM16" s="37" t="s">
        <v>54</v>
      </c>
      <c r="AN16" s="40"/>
      <c r="AP16" s="36" t="s">
        <v>136</v>
      </c>
      <c r="AQ16" s="38">
        <v>190848</v>
      </c>
      <c r="AR16" s="37"/>
      <c r="AS16" s="37" t="s">
        <v>55</v>
      </c>
      <c r="AT16" s="37" t="s">
        <v>56</v>
      </c>
      <c r="AU16" s="37" t="s">
        <v>57</v>
      </c>
      <c r="AV16" s="37" t="s">
        <v>59</v>
      </c>
      <c r="AW16" s="37" t="s">
        <v>43</v>
      </c>
      <c r="AX16" s="37" t="s">
        <v>51</v>
      </c>
      <c r="AY16" s="37" t="s">
        <v>45</v>
      </c>
      <c r="AZ16" s="37" t="s">
        <v>46</v>
      </c>
      <c r="BA16" s="37"/>
      <c r="BB16" s="40"/>
      <c r="BD16" s="36" t="s">
        <v>136</v>
      </c>
      <c r="BE16" s="38">
        <v>190848</v>
      </c>
      <c r="BF16" s="37"/>
      <c r="BG16" s="37"/>
      <c r="BH16" s="37" t="s">
        <v>60</v>
      </c>
      <c r="BI16" s="37" t="s">
        <v>57</v>
      </c>
      <c r="BJ16" s="37" t="s">
        <v>59</v>
      </c>
      <c r="BK16" s="37" t="s">
        <v>43</v>
      </c>
      <c r="BL16" s="37" t="s">
        <v>51</v>
      </c>
      <c r="BM16" s="37" t="s">
        <v>45</v>
      </c>
      <c r="BN16" s="37" t="s">
        <v>46</v>
      </c>
      <c r="BO16" s="37"/>
      <c r="BP16" s="40"/>
    </row>
    <row r="17" spans="5:26" ht="15.95" customHeight="1" x14ac:dyDescent="0.25">
      <c r="N17" s="44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</row>
    <row r="18" spans="5:26" ht="15.95" customHeight="1" x14ac:dyDescent="0.25">
      <c r="N18" s="47"/>
      <c r="O18" s="48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6"/>
    </row>
    <row r="19" spans="5:26" x14ac:dyDescent="0.25">
      <c r="N19" s="44"/>
      <c r="O19" s="48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</row>
    <row r="20" spans="5:26" x14ac:dyDescent="0.25">
      <c r="E20" s="2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5:26" ht="15.75" customHeight="1" x14ac:dyDescent="0.25"/>
  </sheetData>
  <mergeCells count="19">
    <mergeCell ref="A1:M1"/>
    <mergeCell ref="N1:Z1"/>
    <mergeCell ref="B2:L2"/>
    <mergeCell ref="A2:A3"/>
    <mergeCell ref="N2:N3"/>
    <mergeCell ref="P2:Z2"/>
    <mergeCell ref="O2:O3"/>
    <mergeCell ref="BD1:BP1"/>
    <mergeCell ref="AB1:AN1"/>
    <mergeCell ref="AP1:BB1"/>
    <mergeCell ref="AC2:AC3"/>
    <mergeCell ref="AD2:AN2"/>
    <mergeCell ref="AP2:AP3"/>
    <mergeCell ref="AB2:AB3"/>
    <mergeCell ref="BF2:BP2"/>
    <mergeCell ref="BE2:BE3"/>
    <mergeCell ref="AQ2:AQ3"/>
    <mergeCell ref="AR2:BB2"/>
    <mergeCell ref="BD2:B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workbookViewId="0">
      <selection activeCell="M20" sqref="M20"/>
    </sheetView>
  </sheetViews>
  <sheetFormatPr defaultRowHeight="15" x14ac:dyDescent="0.25"/>
  <cols>
    <col min="1" max="1" width="19.28515625" customWidth="1"/>
    <col min="2" max="8" width="8.7109375" customWidth="1"/>
    <col min="9" max="9" width="4.7109375" customWidth="1"/>
    <col min="10" max="10" width="19.140625" customWidth="1"/>
    <col min="11" max="19" width="12.7109375" customWidth="1"/>
    <col min="20" max="20" width="17.42578125" customWidth="1"/>
    <col min="21" max="21" width="15.7109375" customWidth="1"/>
    <col min="23" max="23" width="19.140625" customWidth="1"/>
    <col min="24" max="28" width="12.7109375" customWidth="1"/>
  </cols>
  <sheetData>
    <row r="1" spans="1:28" s="5" customFormat="1" ht="35.1" customHeight="1" thickBot="1" x14ac:dyDescent="0.35">
      <c r="A1" s="145" t="s">
        <v>162</v>
      </c>
      <c r="B1" s="145"/>
      <c r="C1" s="145"/>
      <c r="D1" s="145"/>
      <c r="E1" s="145"/>
      <c r="F1" s="145"/>
      <c r="G1" s="145"/>
      <c r="H1" s="145"/>
      <c r="I1" s="70"/>
      <c r="J1" s="147" t="s">
        <v>163</v>
      </c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W1" s="146" t="s">
        <v>164</v>
      </c>
      <c r="X1" s="146"/>
      <c r="Y1" s="146"/>
      <c r="Z1" s="146"/>
      <c r="AA1" s="146"/>
      <c r="AB1" s="146"/>
    </row>
    <row r="2" spans="1:28" s="5" customFormat="1" ht="35.1" customHeight="1" x14ac:dyDescent="0.3">
      <c r="A2" s="140" t="s">
        <v>137</v>
      </c>
      <c r="B2" s="142" t="s">
        <v>133</v>
      </c>
      <c r="C2" s="143"/>
      <c r="D2" s="143"/>
      <c r="E2" s="143"/>
      <c r="F2" s="143"/>
      <c r="G2" s="143"/>
      <c r="H2" s="144"/>
      <c r="J2" s="140" t="s">
        <v>137</v>
      </c>
      <c r="K2" s="148" t="s">
        <v>138</v>
      </c>
      <c r="L2" s="148" t="s">
        <v>139</v>
      </c>
      <c r="M2" s="142" t="s">
        <v>133</v>
      </c>
      <c r="N2" s="143"/>
      <c r="O2" s="143"/>
      <c r="P2" s="143"/>
      <c r="Q2" s="143"/>
      <c r="R2" s="143"/>
      <c r="S2" s="144"/>
      <c r="T2" s="138" t="s">
        <v>143</v>
      </c>
      <c r="U2" s="138" t="s">
        <v>144</v>
      </c>
      <c r="W2" s="50" t="s">
        <v>137</v>
      </c>
      <c r="X2" s="51" t="s">
        <v>138</v>
      </c>
      <c r="Y2" s="51" t="s">
        <v>140</v>
      </c>
      <c r="Z2" s="51" t="s">
        <v>141</v>
      </c>
      <c r="AA2" s="51" t="s">
        <v>142</v>
      </c>
      <c r="AB2" s="52" t="s">
        <v>145</v>
      </c>
    </row>
    <row r="3" spans="1:28" s="5" customFormat="1" ht="35.1" customHeight="1" x14ac:dyDescent="0.3">
      <c r="A3" s="141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J3" s="141"/>
      <c r="K3" s="149"/>
      <c r="L3" s="150"/>
      <c r="M3" s="53" t="s">
        <v>2</v>
      </c>
      <c r="N3" s="53" t="s">
        <v>3</v>
      </c>
      <c r="O3" s="53" t="s">
        <v>4</v>
      </c>
      <c r="P3" s="53" t="s">
        <v>5</v>
      </c>
      <c r="Q3" s="53" t="s">
        <v>6</v>
      </c>
      <c r="R3" s="53" t="s">
        <v>7</v>
      </c>
      <c r="S3" s="54" t="s">
        <v>8</v>
      </c>
      <c r="T3" s="139"/>
      <c r="U3" s="139"/>
      <c r="W3" s="41" t="s">
        <v>146</v>
      </c>
      <c r="X3" s="42" t="s">
        <v>61</v>
      </c>
      <c r="Y3" s="42" t="s">
        <v>89</v>
      </c>
      <c r="Z3" s="42" t="s">
        <v>90</v>
      </c>
      <c r="AA3" s="42" t="s">
        <v>91</v>
      </c>
      <c r="AB3" s="43">
        <v>116.14</v>
      </c>
    </row>
    <row r="4" spans="1:28" s="5" customFormat="1" ht="35.1" customHeight="1" x14ac:dyDescent="0.3">
      <c r="A4" s="41" t="s">
        <v>146</v>
      </c>
      <c r="B4" s="8" t="s">
        <v>11</v>
      </c>
      <c r="C4" s="8" t="s">
        <v>11</v>
      </c>
      <c r="D4" s="8" t="s">
        <v>11</v>
      </c>
      <c r="E4" s="8"/>
      <c r="F4" s="8"/>
      <c r="G4" s="8"/>
      <c r="H4" s="9" t="s">
        <v>11</v>
      </c>
      <c r="J4" s="41" t="s">
        <v>134</v>
      </c>
      <c r="K4" s="11"/>
      <c r="L4" s="11"/>
      <c r="M4" s="11" t="s">
        <v>60</v>
      </c>
      <c r="N4" s="11" t="s">
        <v>57</v>
      </c>
      <c r="O4" s="11" t="s">
        <v>59</v>
      </c>
      <c r="P4" s="11" t="s">
        <v>43</v>
      </c>
      <c r="Q4" s="11" t="s">
        <v>51</v>
      </c>
      <c r="R4" s="11" t="s">
        <v>45</v>
      </c>
      <c r="S4" s="55" t="s">
        <v>46</v>
      </c>
      <c r="T4" s="56">
        <v>190848</v>
      </c>
      <c r="U4" s="57"/>
      <c r="W4" s="41" t="s">
        <v>147</v>
      </c>
      <c r="X4" s="42" t="s">
        <v>62</v>
      </c>
      <c r="Y4" s="58">
        <v>54439</v>
      </c>
      <c r="Z4" s="42" t="s">
        <v>92</v>
      </c>
      <c r="AA4" s="42" t="s">
        <v>93</v>
      </c>
      <c r="AB4" s="43">
        <v>124.72</v>
      </c>
    </row>
    <row r="5" spans="1:28" s="5" customFormat="1" ht="35.1" customHeight="1" x14ac:dyDescent="0.3">
      <c r="A5" s="41" t="s">
        <v>147</v>
      </c>
      <c r="B5" s="8" t="s">
        <v>11</v>
      </c>
      <c r="C5" s="8" t="s">
        <v>11</v>
      </c>
      <c r="D5" s="8" t="s">
        <v>11</v>
      </c>
      <c r="E5" s="8"/>
      <c r="F5" s="8"/>
      <c r="G5" s="8"/>
      <c r="H5" s="9" t="s">
        <v>11</v>
      </c>
      <c r="J5" s="41" t="s">
        <v>146</v>
      </c>
      <c r="K5" s="11" t="s">
        <v>61</v>
      </c>
      <c r="L5" s="11">
        <v>420</v>
      </c>
      <c r="M5" s="10">
        <v>19082</v>
      </c>
      <c r="N5" s="10">
        <v>6674</v>
      </c>
      <c r="O5" s="10">
        <v>9050</v>
      </c>
      <c r="P5" s="11"/>
      <c r="Q5" s="11"/>
      <c r="R5" s="11"/>
      <c r="S5" s="55" t="s">
        <v>77</v>
      </c>
      <c r="T5" s="57" t="s">
        <v>79</v>
      </c>
      <c r="U5" s="57">
        <v>19.309999999999999</v>
      </c>
      <c r="W5" s="41" t="s">
        <v>148</v>
      </c>
      <c r="X5" s="42" t="s">
        <v>63</v>
      </c>
      <c r="Y5" s="58">
        <v>441220</v>
      </c>
      <c r="Z5" s="42" t="s">
        <v>94</v>
      </c>
      <c r="AA5" s="42" t="s">
        <v>95</v>
      </c>
      <c r="AB5" s="43">
        <v>33.020000000000003</v>
      </c>
    </row>
    <row r="6" spans="1:28" s="5" customFormat="1" ht="35.1" customHeight="1" x14ac:dyDescent="0.3">
      <c r="A6" s="41" t="s">
        <v>148</v>
      </c>
      <c r="B6" s="8" t="s">
        <v>11</v>
      </c>
      <c r="C6" s="8" t="s">
        <v>11</v>
      </c>
      <c r="D6" s="8" t="s">
        <v>11</v>
      </c>
      <c r="E6" s="8"/>
      <c r="F6" s="8"/>
      <c r="G6" s="8"/>
      <c r="H6" s="9" t="s">
        <v>11</v>
      </c>
      <c r="J6" s="41" t="s">
        <v>147</v>
      </c>
      <c r="K6" s="11" t="s">
        <v>62</v>
      </c>
      <c r="L6" s="11">
        <v>150</v>
      </c>
      <c r="M6" s="10">
        <v>6815</v>
      </c>
      <c r="N6" s="11" t="s">
        <v>70</v>
      </c>
      <c r="O6" s="10">
        <v>3232</v>
      </c>
      <c r="P6" s="11"/>
      <c r="Q6" s="11"/>
      <c r="R6" s="11"/>
      <c r="S6" s="55">
        <v>480.6</v>
      </c>
      <c r="T6" s="57" t="s">
        <v>80</v>
      </c>
      <c r="U6" s="57">
        <v>23.91</v>
      </c>
      <c r="W6" s="41" t="s">
        <v>149</v>
      </c>
      <c r="X6" s="42" t="s">
        <v>64</v>
      </c>
      <c r="Y6" s="58">
        <v>199585</v>
      </c>
      <c r="Z6" s="42" t="s">
        <v>96</v>
      </c>
      <c r="AA6" s="42" t="s">
        <v>97</v>
      </c>
      <c r="AB6" s="43">
        <v>132.41</v>
      </c>
    </row>
    <row r="7" spans="1:28" s="5" customFormat="1" ht="35.1" customHeight="1" x14ac:dyDescent="0.3">
      <c r="A7" s="41" t="s">
        <v>149</v>
      </c>
      <c r="B7" s="8" t="s">
        <v>11</v>
      </c>
      <c r="C7" s="8" t="s">
        <v>11</v>
      </c>
      <c r="D7" s="8" t="s">
        <v>11</v>
      </c>
      <c r="E7" s="8"/>
      <c r="F7" s="8"/>
      <c r="G7" s="8"/>
      <c r="H7" s="9" t="s">
        <v>11</v>
      </c>
      <c r="J7" s="41" t="s">
        <v>148</v>
      </c>
      <c r="K7" s="11" t="s">
        <v>63</v>
      </c>
      <c r="L7" s="11">
        <v>330</v>
      </c>
      <c r="M7" s="10">
        <v>14993</v>
      </c>
      <c r="N7" s="10">
        <v>5244</v>
      </c>
      <c r="O7" s="11" t="s">
        <v>71</v>
      </c>
      <c r="P7" s="11"/>
      <c r="Q7" s="11"/>
      <c r="R7" s="11"/>
      <c r="S7" s="59">
        <v>12982</v>
      </c>
      <c r="T7" s="57" t="s">
        <v>81</v>
      </c>
      <c r="U7" s="57">
        <v>2.76</v>
      </c>
      <c r="W7" s="41" t="s">
        <v>150</v>
      </c>
      <c r="X7" s="42" t="s">
        <v>88</v>
      </c>
      <c r="Y7" s="58">
        <v>83811</v>
      </c>
      <c r="Z7" s="42" t="s">
        <v>98</v>
      </c>
      <c r="AA7" s="42" t="s">
        <v>99</v>
      </c>
      <c r="AB7" s="43">
        <v>0.28999999999999998</v>
      </c>
    </row>
    <row r="8" spans="1:28" s="5" customFormat="1" ht="35.1" customHeight="1" x14ac:dyDescent="0.3">
      <c r="A8" s="41" t="s">
        <v>150</v>
      </c>
      <c r="B8" s="60"/>
      <c r="C8" s="60"/>
      <c r="D8" s="60"/>
      <c r="E8" s="8" t="s">
        <v>11</v>
      </c>
      <c r="F8" s="8" t="s">
        <v>11</v>
      </c>
      <c r="G8" s="8" t="s">
        <v>11</v>
      </c>
      <c r="H8" s="9" t="s">
        <v>11</v>
      </c>
      <c r="J8" s="41" t="s">
        <v>149</v>
      </c>
      <c r="K8" s="11" t="s">
        <v>64</v>
      </c>
      <c r="L8" s="11">
        <v>250</v>
      </c>
      <c r="M8" s="11" t="s">
        <v>69</v>
      </c>
      <c r="N8" s="10">
        <v>3972</v>
      </c>
      <c r="O8" s="10">
        <v>5387</v>
      </c>
      <c r="P8" s="11"/>
      <c r="Q8" s="11"/>
      <c r="R8" s="11"/>
      <c r="S8" s="55" t="s">
        <v>78</v>
      </c>
      <c r="T8" s="57" t="s">
        <v>82</v>
      </c>
      <c r="U8" s="57">
        <v>13.26</v>
      </c>
      <c r="W8" s="41" t="s">
        <v>153</v>
      </c>
      <c r="X8" s="42" t="s">
        <v>66</v>
      </c>
      <c r="Y8" s="58">
        <v>11081</v>
      </c>
      <c r="Z8" s="42" t="s">
        <v>100</v>
      </c>
      <c r="AA8" s="42" t="s">
        <v>101</v>
      </c>
      <c r="AB8" s="43">
        <v>1.43</v>
      </c>
    </row>
    <row r="9" spans="1:28" s="5" customFormat="1" ht="35.1" customHeight="1" x14ac:dyDescent="0.3">
      <c r="A9" s="41" t="s">
        <v>153</v>
      </c>
      <c r="B9" s="60"/>
      <c r="C9" s="60"/>
      <c r="D9" s="60"/>
      <c r="E9" s="60"/>
      <c r="F9" s="8" t="s">
        <v>11</v>
      </c>
      <c r="G9" s="8" t="s">
        <v>11</v>
      </c>
      <c r="H9" s="9" t="s">
        <v>11</v>
      </c>
      <c r="J9" s="41" t="s">
        <v>150</v>
      </c>
      <c r="K9" s="11" t="s">
        <v>65</v>
      </c>
      <c r="L9" s="11">
        <v>100</v>
      </c>
      <c r="M9" s="61"/>
      <c r="N9" s="61"/>
      <c r="O9" s="61"/>
      <c r="P9" s="11" t="s">
        <v>43</v>
      </c>
      <c r="Q9" s="11" t="s">
        <v>72</v>
      </c>
      <c r="R9" s="11" t="s">
        <v>75</v>
      </c>
      <c r="S9" s="55">
        <v>434</v>
      </c>
      <c r="T9" s="57" t="s">
        <v>83</v>
      </c>
      <c r="U9" s="57">
        <v>0.12</v>
      </c>
      <c r="W9" s="41" t="s">
        <v>152</v>
      </c>
      <c r="X9" s="42" t="s">
        <v>67</v>
      </c>
      <c r="Y9" s="58">
        <v>12422</v>
      </c>
      <c r="Z9" s="42" t="s">
        <v>102</v>
      </c>
      <c r="AA9" s="42" t="s">
        <v>103</v>
      </c>
      <c r="AB9" s="43">
        <v>1.44</v>
      </c>
    </row>
    <row r="10" spans="1:28" s="5" customFormat="1" ht="35.1" customHeight="1" thickBot="1" x14ac:dyDescent="0.35">
      <c r="A10" s="41" t="s">
        <v>152</v>
      </c>
      <c r="B10" s="60"/>
      <c r="C10" s="60"/>
      <c r="D10" s="60"/>
      <c r="E10" s="60"/>
      <c r="F10" s="8" t="s">
        <v>11</v>
      </c>
      <c r="G10" s="8" t="s">
        <v>11</v>
      </c>
      <c r="H10" s="9" t="s">
        <v>11</v>
      </c>
      <c r="J10" s="41" t="s">
        <v>153</v>
      </c>
      <c r="K10" s="11" t="s">
        <v>66</v>
      </c>
      <c r="L10" s="11">
        <v>50</v>
      </c>
      <c r="M10" s="61"/>
      <c r="N10" s="61"/>
      <c r="O10" s="61"/>
      <c r="P10" s="61"/>
      <c r="Q10" s="11" t="s">
        <v>73</v>
      </c>
      <c r="R10" s="10">
        <v>3031</v>
      </c>
      <c r="S10" s="55">
        <v>13.3</v>
      </c>
      <c r="T10" s="57" t="s">
        <v>84</v>
      </c>
      <c r="U10" s="57">
        <v>0.69</v>
      </c>
      <c r="W10" s="62" t="s">
        <v>151</v>
      </c>
      <c r="X10" s="63" t="s">
        <v>68</v>
      </c>
      <c r="Y10" s="64">
        <v>1523</v>
      </c>
      <c r="Z10" s="63" t="s">
        <v>104</v>
      </c>
      <c r="AA10" s="63" t="s">
        <v>105</v>
      </c>
      <c r="AB10" s="65">
        <v>1.19</v>
      </c>
    </row>
    <row r="11" spans="1:28" s="5" customFormat="1" ht="35.1" customHeight="1" thickBot="1" x14ac:dyDescent="0.35">
      <c r="A11" s="62" t="s">
        <v>151</v>
      </c>
      <c r="B11" s="66"/>
      <c r="C11" s="66"/>
      <c r="D11" s="66"/>
      <c r="E11" s="66"/>
      <c r="F11" s="12" t="s">
        <v>11</v>
      </c>
      <c r="G11" s="12" t="s">
        <v>11</v>
      </c>
      <c r="H11" s="13" t="s">
        <v>11</v>
      </c>
      <c r="J11" s="41" t="s">
        <v>152</v>
      </c>
      <c r="K11" s="11" t="s">
        <v>67</v>
      </c>
      <c r="L11" s="11">
        <v>70</v>
      </c>
      <c r="M11" s="61"/>
      <c r="N11" s="61"/>
      <c r="O11" s="61"/>
      <c r="P11" s="61"/>
      <c r="Q11" s="11" t="s">
        <v>74</v>
      </c>
      <c r="R11" s="11" t="s">
        <v>76</v>
      </c>
      <c r="S11" s="55">
        <v>13</v>
      </c>
      <c r="T11" s="57" t="s">
        <v>85</v>
      </c>
      <c r="U11" s="57">
        <v>0.57999999999999996</v>
      </c>
    </row>
    <row r="12" spans="1:28" s="5" customFormat="1" ht="35.1" customHeight="1" thickBot="1" x14ac:dyDescent="0.35">
      <c r="J12" s="62" t="s">
        <v>151</v>
      </c>
      <c r="K12" s="15" t="s">
        <v>68</v>
      </c>
      <c r="L12" s="15">
        <v>150</v>
      </c>
      <c r="M12" s="67"/>
      <c r="N12" s="67"/>
      <c r="O12" s="67"/>
      <c r="P12" s="67"/>
      <c r="Q12" s="14">
        <v>1272</v>
      </c>
      <c r="R12" s="15">
        <v>303</v>
      </c>
      <c r="S12" s="68">
        <v>2.2999999999999998</v>
      </c>
      <c r="T12" s="69" t="s">
        <v>86</v>
      </c>
      <c r="U12" s="69">
        <v>0.61</v>
      </c>
    </row>
    <row r="18" spans="13:13" x14ac:dyDescent="0.25">
      <c r="M18" s="1"/>
    </row>
  </sheetData>
  <mergeCells count="11">
    <mergeCell ref="U2:U3"/>
    <mergeCell ref="A2:A3"/>
    <mergeCell ref="B2:H2"/>
    <mergeCell ref="A1:H1"/>
    <mergeCell ref="W1:AB1"/>
    <mergeCell ref="J1:U1"/>
    <mergeCell ref="J2:J3"/>
    <mergeCell ref="M2:S2"/>
    <mergeCell ref="K2:K3"/>
    <mergeCell ref="L2:L3"/>
    <mergeCell ref="T2:T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33" sqref="K33:L33"/>
    </sheetView>
  </sheetViews>
  <sheetFormatPr defaultRowHeight="15" x14ac:dyDescent="0.25"/>
  <cols>
    <col min="1" max="1" width="15.42578125" customWidth="1"/>
  </cols>
  <sheetData>
    <row r="1" spans="1:8" ht="38.25" x14ac:dyDescent="0.25">
      <c r="A1" s="103" t="s">
        <v>165</v>
      </c>
      <c r="B1" s="104" t="s">
        <v>138</v>
      </c>
      <c r="C1" s="104" t="s">
        <v>140</v>
      </c>
      <c r="D1" s="104" t="s">
        <v>166</v>
      </c>
      <c r="E1" s="104" t="s">
        <v>167</v>
      </c>
      <c r="F1" s="104" t="s">
        <v>168</v>
      </c>
      <c r="G1" s="104" t="s">
        <v>169</v>
      </c>
      <c r="H1" s="105" t="s">
        <v>170</v>
      </c>
    </row>
    <row r="2" spans="1:8" x14ac:dyDescent="0.25">
      <c r="A2" s="106" t="s">
        <v>134</v>
      </c>
      <c r="B2" s="99"/>
      <c r="C2" s="100">
        <v>987098</v>
      </c>
      <c r="D2" s="101">
        <v>567848</v>
      </c>
      <c r="E2" s="100">
        <v>190848</v>
      </c>
      <c r="F2" s="99"/>
      <c r="G2" s="99"/>
      <c r="H2" s="107"/>
    </row>
    <row r="3" spans="1:8" x14ac:dyDescent="0.25">
      <c r="A3" s="108" t="s">
        <v>146</v>
      </c>
      <c r="B3" s="99" t="s">
        <v>61</v>
      </c>
      <c r="C3" s="99" t="s">
        <v>89</v>
      </c>
      <c r="D3" s="102" t="s">
        <v>171</v>
      </c>
      <c r="E3" s="99" t="s">
        <v>172</v>
      </c>
      <c r="F3" s="99" t="s">
        <v>173</v>
      </c>
      <c r="G3" s="115" t="s">
        <v>186</v>
      </c>
      <c r="H3" s="109">
        <v>8.3400000000000002E-2</v>
      </c>
    </row>
    <row r="4" spans="1:8" ht="15" customHeight="1" x14ac:dyDescent="0.25">
      <c r="A4" s="108" t="s">
        <v>147</v>
      </c>
      <c r="B4" s="99" t="s">
        <v>62</v>
      </c>
      <c r="C4" s="100">
        <v>54439</v>
      </c>
      <c r="D4" s="101">
        <v>32923</v>
      </c>
      <c r="E4" s="99" t="s">
        <v>174</v>
      </c>
      <c r="F4" s="99" t="s">
        <v>175</v>
      </c>
      <c r="G4" s="99" t="s">
        <v>185</v>
      </c>
      <c r="H4" s="109">
        <v>0.14299999999999999</v>
      </c>
    </row>
    <row r="5" spans="1:8" ht="15" customHeight="1" x14ac:dyDescent="0.25">
      <c r="A5" s="108" t="s">
        <v>148</v>
      </c>
      <c r="B5" s="99" t="s">
        <v>63</v>
      </c>
      <c r="C5" s="100">
        <v>441220</v>
      </c>
      <c r="D5" s="101">
        <v>256608</v>
      </c>
      <c r="E5" s="99" t="s">
        <v>176</v>
      </c>
      <c r="F5" s="99" t="s">
        <v>177</v>
      </c>
      <c r="G5" s="99" t="s">
        <v>187</v>
      </c>
      <c r="H5" s="109">
        <v>-1.1413</v>
      </c>
    </row>
    <row r="6" spans="1:8" ht="18.75" customHeight="1" x14ac:dyDescent="0.25">
      <c r="A6" s="108" t="s">
        <v>149</v>
      </c>
      <c r="B6" s="99" t="s">
        <v>64</v>
      </c>
      <c r="C6" s="100">
        <v>199585</v>
      </c>
      <c r="D6" s="101">
        <v>98941</v>
      </c>
      <c r="E6" s="99" t="s">
        <v>178</v>
      </c>
      <c r="F6" s="99" t="s">
        <v>179</v>
      </c>
      <c r="G6" s="99" t="s">
        <v>188</v>
      </c>
      <c r="H6" s="109">
        <v>-0.497</v>
      </c>
    </row>
    <row r="7" spans="1:8" ht="21" customHeight="1" x14ac:dyDescent="0.25">
      <c r="A7" s="108" t="s">
        <v>150</v>
      </c>
      <c r="B7" s="99" t="s">
        <v>88</v>
      </c>
      <c r="C7" s="100">
        <v>83811</v>
      </c>
      <c r="D7" s="101">
        <v>66252</v>
      </c>
      <c r="E7" s="99" t="s">
        <v>180</v>
      </c>
      <c r="F7" s="99" t="s">
        <v>181</v>
      </c>
      <c r="G7" s="99" t="s">
        <v>189</v>
      </c>
      <c r="H7" s="109">
        <v>0.58330000000000004</v>
      </c>
    </row>
    <row r="8" spans="1:8" ht="26.25" x14ac:dyDescent="0.25">
      <c r="A8" s="108" t="s">
        <v>153</v>
      </c>
      <c r="B8" s="99" t="s">
        <v>66</v>
      </c>
      <c r="C8" s="100">
        <v>11081</v>
      </c>
      <c r="D8" s="101">
        <v>6312</v>
      </c>
      <c r="E8" s="99" t="s">
        <v>182</v>
      </c>
      <c r="F8" s="99" t="s">
        <v>183</v>
      </c>
      <c r="G8" s="99" t="s">
        <v>190</v>
      </c>
      <c r="H8" s="109">
        <v>0.79710000000000003</v>
      </c>
    </row>
    <row r="9" spans="1:8" ht="18.75" customHeight="1" x14ac:dyDescent="0.25">
      <c r="A9" s="108" t="s">
        <v>152</v>
      </c>
      <c r="B9" s="99" t="s">
        <v>67</v>
      </c>
      <c r="C9" s="100">
        <v>12422</v>
      </c>
      <c r="D9" s="101">
        <v>6605</v>
      </c>
      <c r="E9" s="99" t="s">
        <v>184</v>
      </c>
      <c r="F9" s="99" t="s">
        <v>193</v>
      </c>
      <c r="G9" s="99" t="s">
        <v>191</v>
      </c>
      <c r="H9" s="109">
        <v>0.74139999999999995</v>
      </c>
    </row>
    <row r="10" spans="1:8" ht="20.25" customHeight="1" thickBot="1" x14ac:dyDescent="0.3">
      <c r="A10" s="110" t="s">
        <v>151</v>
      </c>
      <c r="B10" s="111" t="s">
        <v>68</v>
      </c>
      <c r="C10" s="112">
        <v>1523</v>
      </c>
      <c r="D10" s="113">
        <v>632</v>
      </c>
      <c r="E10" s="111">
        <v>213.11</v>
      </c>
      <c r="F10" s="111" t="s">
        <v>194</v>
      </c>
      <c r="G10" s="111" t="s">
        <v>192</v>
      </c>
      <c r="H10" s="114">
        <v>0.86890000000000001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CostData</vt:lpstr>
      <vt:lpstr>CostAllocation-1stStage</vt:lpstr>
      <vt:lpstr>CostFlowStructure</vt:lpstr>
      <vt:lpstr>CostAllocation-2ndStage</vt:lpstr>
      <vt:lpstr>Table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ekf</dc:creator>
  <cp:lastModifiedBy>ekf</cp:lastModifiedBy>
  <dcterms:created xsi:type="dcterms:W3CDTF">2016-11-09T12:35:43Z</dcterms:created>
  <dcterms:modified xsi:type="dcterms:W3CDTF">2017-10-11T10:07:11Z</dcterms:modified>
</cp:coreProperties>
</file>